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UMKM MERDEKA/"/>
    </mc:Choice>
  </mc:AlternateContent>
  <xr:revisionPtr revIDLastSave="0" documentId="8_{92C242E2-1925-F841-B4CC-7458074A8DD3}" xr6:coauthVersionLast="45" xr6:coauthVersionMax="45" xr10:uidLastSave="{00000000-0000-0000-0000-000000000000}"/>
  <bookViews>
    <workbookView xWindow="0" yWindow="460" windowWidth="28800" windowHeight="16420" tabRatio="934" firstSheet="5" activeTab="11" xr2:uid="{696550AA-8985-410F-B0F0-B1D36AF01466}"/>
  </bookViews>
  <sheets>
    <sheet name="1- Nawa Kitchen" sheetId="5" r:id="rId1"/>
    <sheet name="2- Manda Cake" sheetId="4" r:id="rId2"/>
    <sheet name="3-Krupuk Senggan" sheetId="1" r:id="rId3"/>
    <sheet name="4-Dapoer Felisha" sheetId="3" r:id="rId4"/>
    <sheet name="5-Amoy Cake" sheetId="2" r:id="rId5"/>
    <sheet name="6- ZHOFI" sheetId="6" r:id="rId6"/>
    <sheet name="7- Patera Eco Print" sheetId="7" r:id="rId7"/>
    <sheet name="8- Mama Ivet" sheetId="8" r:id="rId8"/>
    <sheet name="9- Palembang Harum" sheetId="9" r:id="rId9"/>
    <sheet name="10- Rongkes 21" sheetId="10" r:id="rId10"/>
    <sheet name="11- Joglo Art" sheetId="11" r:id="rId11"/>
    <sheet name="12- Kopi Biji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9" i="12" l="1"/>
  <c r="O48" i="12"/>
  <c r="O47" i="12"/>
  <c r="O46" i="12"/>
  <c r="O45" i="12"/>
  <c r="O42" i="12"/>
  <c r="O41" i="12"/>
  <c r="O40" i="12"/>
  <c r="O37" i="12"/>
  <c r="O36" i="12"/>
  <c r="O35" i="12"/>
  <c r="O32" i="12" s="1"/>
  <c r="O34" i="12"/>
  <c r="O33" i="12"/>
  <c r="O30" i="12"/>
  <c r="O29" i="12"/>
  <c r="O28" i="12"/>
  <c r="O27" i="12"/>
  <c r="O26" i="12"/>
  <c r="O48" i="11"/>
  <c r="O43" i="11" s="1"/>
  <c r="O47" i="11"/>
  <c r="O46" i="11"/>
  <c r="O45" i="11"/>
  <c r="O44" i="11"/>
  <c r="O41" i="11"/>
  <c r="O40" i="11"/>
  <c r="O39" i="11"/>
  <c r="O38" i="11"/>
  <c r="O36" i="11"/>
  <c r="O35" i="11"/>
  <c r="O34" i="11"/>
  <c r="O33" i="11"/>
  <c r="O32" i="11"/>
  <c r="O31" i="11"/>
  <c r="O29" i="11"/>
  <c r="O24" i="11" s="1"/>
  <c r="O28" i="11"/>
  <c r="O27" i="11"/>
  <c r="O26" i="11"/>
  <c r="O25" i="11"/>
  <c r="O48" i="10"/>
  <c r="O47" i="10"/>
  <c r="O46" i="10"/>
  <c r="O45" i="10"/>
  <c r="O44" i="10"/>
  <c r="O41" i="10"/>
  <c r="O40" i="10"/>
  <c r="O39" i="10"/>
  <c r="O36" i="10"/>
  <c r="O35" i="10"/>
  <c r="O34" i="10"/>
  <c r="O33" i="10"/>
  <c r="O32" i="10"/>
  <c r="O31" i="10" s="1"/>
  <c r="O29" i="10"/>
  <c r="O28" i="10"/>
  <c r="O27" i="10"/>
  <c r="O26" i="10"/>
  <c r="O25" i="10"/>
  <c r="O24" i="10"/>
  <c r="O48" i="9"/>
  <c r="O43" i="9" s="1"/>
  <c r="O47" i="9"/>
  <c r="O46" i="9"/>
  <c r="O45" i="9"/>
  <c r="O44" i="9"/>
  <c r="O41" i="9"/>
  <c r="O38" i="9" s="1"/>
  <c r="O40" i="9"/>
  <c r="O39" i="9"/>
  <c r="O36" i="9"/>
  <c r="O35" i="9"/>
  <c r="O34" i="9"/>
  <c r="O33" i="9"/>
  <c r="O32" i="9"/>
  <c r="O29" i="9"/>
  <c r="O28" i="9"/>
  <c r="O27" i="9"/>
  <c r="O26" i="9"/>
  <c r="O25" i="9"/>
  <c r="O24" i="9"/>
  <c r="O48" i="8"/>
  <c r="O47" i="8"/>
  <c r="O46" i="8"/>
  <c r="O45" i="8"/>
  <c r="O44" i="8"/>
  <c r="O41" i="8"/>
  <c r="O40" i="8"/>
  <c r="O39" i="8"/>
  <c r="O38" i="8"/>
  <c r="O36" i="8"/>
  <c r="O35" i="8"/>
  <c r="O34" i="8"/>
  <c r="O33" i="8"/>
  <c r="O32" i="8"/>
  <c r="O31" i="8"/>
  <c r="O29" i="8"/>
  <c r="O28" i="8"/>
  <c r="O27" i="8"/>
  <c r="O26" i="8"/>
  <c r="O25" i="8"/>
  <c r="O24" i="8"/>
  <c r="O48" i="7"/>
  <c r="O43" i="7" s="1"/>
  <c r="O47" i="7"/>
  <c r="O46" i="7"/>
  <c r="O45" i="7"/>
  <c r="O44" i="7"/>
  <c r="O41" i="7"/>
  <c r="O39" i="7"/>
  <c r="O40" i="7"/>
  <c r="O38" i="7"/>
  <c r="O36" i="7"/>
  <c r="O35" i="7"/>
  <c r="O34" i="7"/>
  <c r="O33" i="7"/>
  <c r="O32" i="7"/>
  <c r="O29" i="7"/>
  <c r="O28" i="7"/>
  <c r="O27" i="7"/>
  <c r="O26" i="7"/>
  <c r="O25" i="7"/>
  <c r="O24" i="7"/>
  <c r="O48" i="6"/>
  <c r="O43" i="6" s="1"/>
  <c r="O47" i="6"/>
  <c r="O46" i="6"/>
  <c r="O45" i="6"/>
  <c r="O44" i="6"/>
  <c r="O41" i="6"/>
  <c r="O40" i="6"/>
  <c r="O39" i="6"/>
  <c r="O36" i="6"/>
  <c r="O35" i="6"/>
  <c r="O34" i="6"/>
  <c r="O33" i="6"/>
  <c r="O32" i="6"/>
  <c r="O31" i="6" s="1"/>
  <c r="O29" i="6"/>
  <c r="O28" i="6"/>
  <c r="O27" i="6"/>
  <c r="O26" i="6"/>
  <c r="O25" i="6"/>
  <c r="O24" i="6" s="1"/>
  <c r="O48" i="5"/>
  <c r="O43" i="5" s="1"/>
  <c r="O49" i="5" s="1"/>
  <c r="O47" i="5"/>
  <c r="O46" i="5"/>
  <c r="O45" i="5"/>
  <c r="O44" i="5"/>
  <c r="O41" i="5"/>
  <c r="O40" i="5"/>
  <c r="O39" i="5"/>
  <c r="O38" i="5"/>
  <c r="O36" i="5"/>
  <c r="O35" i="5"/>
  <c r="O34" i="5"/>
  <c r="O33" i="5"/>
  <c r="O32" i="5"/>
  <c r="O29" i="5"/>
  <c r="O25" i="5"/>
  <c r="O26" i="5"/>
  <c r="O27" i="5"/>
  <c r="O28" i="5"/>
  <c r="O24" i="5"/>
  <c r="O48" i="4"/>
  <c r="O47" i="4"/>
  <c r="O46" i="4"/>
  <c r="O45" i="4"/>
  <c r="O44" i="4"/>
  <c r="O41" i="4"/>
  <c r="O40" i="4"/>
  <c r="O39" i="4"/>
  <c r="O38" i="4"/>
  <c r="O36" i="4"/>
  <c r="O35" i="4"/>
  <c r="O34" i="4"/>
  <c r="O33" i="4"/>
  <c r="O32" i="4"/>
  <c r="O29" i="4"/>
  <c r="O28" i="4"/>
  <c r="O27" i="4"/>
  <c r="O26" i="4"/>
  <c r="O25" i="4"/>
  <c r="O48" i="3"/>
  <c r="O47" i="3"/>
  <c r="O46" i="3"/>
  <c r="O45" i="3"/>
  <c r="O44" i="3"/>
  <c r="O41" i="3"/>
  <c r="O40" i="3"/>
  <c r="O39" i="3"/>
  <c r="O36" i="3"/>
  <c r="O35" i="3"/>
  <c r="O34" i="3"/>
  <c r="O31" i="3" s="1"/>
  <c r="O33" i="3"/>
  <c r="O32" i="3"/>
  <c r="O29" i="3"/>
  <c r="O28" i="3"/>
  <c r="O27" i="3"/>
  <c r="O26" i="3"/>
  <c r="O25" i="3"/>
  <c r="O48" i="2"/>
  <c r="O43" i="2" s="1"/>
  <c r="O49" i="2" s="1"/>
  <c r="O47" i="2"/>
  <c r="O46" i="2"/>
  <c r="O45" i="2"/>
  <c r="O44" i="2"/>
  <c r="O41" i="2"/>
  <c r="O40" i="2"/>
  <c r="O39" i="2"/>
  <c r="O36" i="2"/>
  <c r="O35" i="2"/>
  <c r="O34" i="2"/>
  <c r="O33" i="2"/>
  <c r="O32" i="2"/>
  <c r="O29" i="2"/>
  <c r="O28" i="2"/>
  <c r="O27" i="2"/>
  <c r="O26" i="2"/>
  <c r="O25" i="2"/>
  <c r="O48" i="1"/>
  <c r="O43" i="1" s="1"/>
  <c r="O44" i="1"/>
  <c r="O45" i="1"/>
  <c r="O46" i="1"/>
  <c r="O47" i="1"/>
  <c r="O41" i="1"/>
  <c r="O40" i="1"/>
  <c r="O39" i="1"/>
  <c r="O36" i="1"/>
  <c r="O35" i="1"/>
  <c r="O34" i="1"/>
  <c r="O33" i="1"/>
  <c r="O32" i="1"/>
  <c r="O29" i="1"/>
  <c r="O28" i="1"/>
  <c r="O27" i="1"/>
  <c r="O24" i="1" s="1"/>
  <c r="O26" i="1"/>
  <c r="O25" i="1"/>
  <c r="O31" i="9"/>
  <c r="O43" i="8"/>
  <c r="O49" i="8" s="1"/>
  <c r="O31" i="7"/>
  <c r="O38" i="6"/>
  <c r="O31" i="5"/>
  <c r="O25" i="12"/>
  <c r="O38" i="2"/>
  <c r="O31" i="2"/>
  <c r="O24" i="2"/>
  <c r="O44" i="12" l="1"/>
  <c r="O39" i="12"/>
  <c r="O50" i="12" s="1"/>
  <c r="O49" i="11"/>
  <c r="O43" i="10"/>
  <c r="O38" i="10"/>
  <c r="O49" i="9"/>
  <c r="O49" i="7"/>
  <c r="O49" i="6"/>
  <c r="O43" i="3"/>
  <c r="O38" i="3"/>
  <c r="O24" i="3"/>
  <c r="O38" i="1"/>
  <c r="O31" i="1"/>
  <c r="O43" i="4"/>
  <c r="O31" i="4"/>
  <c r="O24" i="4"/>
  <c r="O49" i="10" l="1"/>
  <c r="O49" i="3"/>
  <c r="O49" i="1"/>
  <c r="O49" i="4"/>
</calcChain>
</file>

<file path=xl/sharedStrings.xml><?xml version="1.0" encoding="utf-8"?>
<sst xmlns="http://schemas.openxmlformats.org/spreadsheetml/2006/main" count="1026" uniqueCount="147">
  <si>
    <t>Form Penilaian Kelompok UMKM Merdeka</t>
  </si>
  <si>
    <t>Nama UMKM</t>
  </si>
  <si>
    <t>:</t>
  </si>
  <si>
    <t>AMOY CAKE &amp; COOKIES (Kelompok 5)</t>
  </si>
  <si>
    <t>Jenis Usaha</t>
  </si>
  <si>
    <t xml:space="preserve">Kuliner </t>
  </si>
  <si>
    <t>Nama Mahasiswa/PT</t>
  </si>
  <si>
    <t>Nama DPL</t>
  </si>
  <si>
    <t>Dr. Zaleha Trihandayani, S.E., M.Si</t>
  </si>
  <si>
    <t>Nama Mentor</t>
  </si>
  <si>
    <t>Rahmi Aminus, S.E., M.Si, Ak CA</t>
  </si>
  <si>
    <t>Nilai</t>
  </si>
  <si>
    <t>&lt; 50</t>
  </si>
  <si>
    <t>50 - 59</t>
  </si>
  <si>
    <t>60 - 69</t>
  </si>
  <si>
    <t>70 - 79</t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</si>
  <si>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80</t>
    </r>
  </si>
  <si>
    <t>Keterangan</t>
  </si>
  <si>
    <t>Sangat Kurang</t>
  </si>
  <si>
    <t>Kurang</t>
  </si>
  <si>
    <t>Cukup</t>
  </si>
  <si>
    <t>Baik</t>
  </si>
  <si>
    <t>Sangat Baik</t>
  </si>
  <si>
    <t>ASPEK PENILAIAN</t>
  </si>
  <si>
    <t>Jumlah</t>
  </si>
  <si>
    <r>
      <t xml:space="preserve">Aspek Administrasi </t>
    </r>
    <r>
      <rPr>
        <b/>
        <sz val="11"/>
        <color rgb="FFFF0000"/>
        <rFont val="Calibri"/>
        <family val="2"/>
        <scheme val="minor"/>
      </rPr>
      <t>(10 Point)</t>
    </r>
  </si>
  <si>
    <t>Kesesuaian Format Laporan</t>
  </si>
  <si>
    <t xml:space="preserve"> </t>
  </si>
  <si>
    <t>Ketepatan Pengumpulan Laporan</t>
  </si>
  <si>
    <t>Dokumentasi Aktifitas Pendampingan</t>
  </si>
  <si>
    <t>Adanya Program Kerja (PROKER) yang Terstruktur</t>
  </si>
  <si>
    <t>Keseuaian Kegiatan Dengan Proker</t>
  </si>
  <si>
    <r>
      <t xml:space="preserve">Aspek Kerjasama </t>
    </r>
    <r>
      <rPr>
        <b/>
        <sz val="11"/>
        <color rgb="FFFF0000"/>
        <rFont val="Calibri"/>
        <family val="2"/>
        <scheme val="minor"/>
      </rPr>
      <t>(25 Point)</t>
    </r>
  </si>
  <si>
    <t>Tingkat Kehadiran Dalam Monthly Review</t>
  </si>
  <si>
    <t>Tingkat Kehadiran Dalam Pendampingan</t>
  </si>
  <si>
    <t>Ada Pembagian Tugas Sesuai Keahlian</t>
  </si>
  <si>
    <t>Terjalinya / Kolabuarasi Bersama UMKM</t>
  </si>
  <si>
    <t xml:space="preserve">Terlibat dalam Aktifitas UMKM (Produksi,Pameran, dan lainnya) </t>
  </si>
  <si>
    <r>
      <t xml:space="preserve">Innovasi dan Kreasi Kegiatan </t>
    </r>
    <r>
      <rPr>
        <b/>
        <sz val="11"/>
        <color rgb="FFFF0000"/>
        <rFont val="Calibri"/>
        <family val="2"/>
        <scheme val="minor"/>
      </rPr>
      <t>(25 Point)</t>
    </r>
  </si>
  <si>
    <t>Originalitas Program Kerja</t>
  </si>
  <si>
    <t>Dampak Proker terhadap aktivitas UMKM</t>
  </si>
  <si>
    <t>Terdapat Rencana Kerja Tindak Lanjut (Keberlangsungan Program)</t>
  </si>
  <si>
    <r>
      <t xml:space="preserve">Hasil / Output Pendampingan </t>
    </r>
    <r>
      <rPr>
        <b/>
        <sz val="11"/>
        <color rgb="FFFF0000"/>
        <rFont val="Calibri"/>
        <family val="2"/>
        <scheme val="minor"/>
      </rPr>
      <t>(40 Point)</t>
    </r>
  </si>
  <si>
    <t>Perubahan dari Sisi Keuangan</t>
  </si>
  <si>
    <t>Perubahan dari sisi Pemasaran</t>
  </si>
  <si>
    <t>Perubahan dari sisi Manajemen Produksi</t>
  </si>
  <si>
    <t>Perubahan dari Sisi Pengelolaan SDM</t>
  </si>
  <si>
    <t>Masukkan / Pendapat dari UMKM</t>
  </si>
  <si>
    <t>TOTAL NILAI KELOMPOK</t>
  </si>
  <si>
    <t>(      Idham Cholid          )</t>
  </si>
  <si>
    <t>KERUPUK SENGGAN (Kelompok 3)</t>
  </si>
  <si>
    <t>Idham Cholid, ME</t>
  </si>
  <si>
    <t>Usniawati Keristin, SE., M.Si.</t>
  </si>
  <si>
    <t>DAPOER FELISHA (Kelompok 4)</t>
  </si>
  <si>
    <t>Anggreany Hustia. S.E., M.M</t>
  </si>
  <si>
    <t>MANDA CAKE (Kelompok 2)</t>
  </si>
  <si>
    <t>UMP</t>
  </si>
  <si>
    <t xml:space="preserve">Richa Dwi Agustin </t>
  </si>
  <si>
    <t>Rastra Wahyu Puspita</t>
  </si>
  <si>
    <t>Universitas MDP</t>
  </si>
  <si>
    <t>Tarisa Febrina Maharani</t>
  </si>
  <si>
    <t>Universitas Bina Darma</t>
  </si>
  <si>
    <t>Karyani</t>
  </si>
  <si>
    <t>Ahmad Dzaky Azhar</t>
  </si>
  <si>
    <t>Suci Dwijayanti</t>
  </si>
  <si>
    <t>Ratri Septianasari</t>
  </si>
  <si>
    <t>Rendi Prassetio</t>
  </si>
  <si>
    <t>Ayu Lestari</t>
  </si>
  <si>
    <t>Aditya Teguh M.</t>
  </si>
  <si>
    <t>Dr. Asvic Helida, S. Hut., M.Sc.</t>
  </si>
  <si>
    <t>Edi Darmawansah, S.T.P</t>
  </si>
  <si>
    <t>Nawa Kitchen (Kelompok 1)</t>
  </si>
  <si>
    <t xml:space="preserve">Syafaat Prasetia </t>
  </si>
  <si>
    <t xml:space="preserve">Caesar Alief Putra </t>
  </si>
  <si>
    <t xml:space="preserve">Diah Novita Sari </t>
  </si>
  <si>
    <t xml:space="preserve">Shafina Eldaprilia </t>
  </si>
  <si>
    <t xml:space="preserve">FAISAL BIMANTARA </t>
  </si>
  <si>
    <t>H.RISKY FEBRIAN</t>
  </si>
  <si>
    <t>ADE AULIA</t>
  </si>
  <si>
    <t xml:space="preserve">RIZKA NADIYAH RAHMAH SAFHIRAH </t>
  </si>
  <si>
    <t xml:space="preserve">DERMAWAN AJI SYAHPUTRA </t>
  </si>
  <si>
    <t xml:space="preserve">Alif Arya Wijayanto </t>
  </si>
  <si>
    <t xml:space="preserve">Feliantika Wijayanti </t>
  </si>
  <si>
    <t xml:space="preserve">Rizki Kurnia Tri L </t>
  </si>
  <si>
    <t xml:space="preserve">Isaura Laprilia </t>
  </si>
  <si>
    <t>M. Amien Dwi Putra</t>
  </si>
  <si>
    <t>Nola Tri Juniarti</t>
  </si>
  <si>
    <t>Vicky Krisanty N.</t>
  </si>
  <si>
    <t xml:space="preserve">Winda Apriani </t>
  </si>
  <si>
    <t>Muhammad Amrullah</t>
  </si>
  <si>
    <t>Dr. Betri, S.E., Ak, M.Si.CA</t>
  </si>
  <si>
    <t>Zhofi (Kelompok 6)</t>
  </si>
  <si>
    <t>PATERA ECOPRINT (Kelompok 7)</t>
  </si>
  <si>
    <t>Digital Printing</t>
  </si>
  <si>
    <t>Kriya / Handycraft</t>
  </si>
  <si>
    <t>Diah Ayu Herlina</t>
  </si>
  <si>
    <t>Rahma Zahrani</t>
  </si>
  <si>
    <t>Putri Aprilia Azura</t>
  </si>
  <si>
    <t>Nursania Manurung</t>
  </si>
  <si>
    <t>Uiversitas Bina Darma</t>
  </si>
  <si>
    <t>Dr. Dewi Sartika., S.E., M.Si. Ak</t>
  </si>
  <si>
    <t>Sugito, S.TP., M.SI., IPM</t>
  </si>
  <si>
    <t>PEMPEK MAMA IVET ( Kelompok 8)</t>
  </si>
  <si>
    <t>Dinni Febriyanti</t>
  </si>
  <si>
    <t>Eko Permana</t>
  </si>
  <si>
    <t>Sarmila Maharani</t>
  </si>
  <si>
    <t>Ega Dwi Ananti</t>
  </si>
  <si>
    <t>Rachmawati</t>
  </si>
  <si>
    <t>Dr. Trisninawati, M. M., S. E</t>
  </si>
  <si>
    <t>PALEMBANG HARUM (Kelompok 9)</t>
  </si>
  <si>
    <t>Andika Berliantoro Pematang</t>
  </si>
  <si>
    <t>M.Alhafidh</t>
  </si>
  <si>
    <t>Nurhadi AlQusyairi</t>
  </si>
  <si>
    <t>Stephen Sumantri</t>
  </si>
  <si>
    <t>Ya Rizki Comaria</t>
  </si>
  <si>
    <t>Dr. Anton Arisman, S.E., M.Si</t>
  </si>
  <si>
    <t>Dr. Heri Setiawan, S.T., M.T.,IPM</t>
  </si>
  <si>
    <t>UMKM RONGKES 21 (Kelompok 10)</t>
  </si>
  <si>
    <t>Sahara Varisia</t>
  </si>
  <si>
    <t>Dwi Ayu Pradiasty</t>
  </si>
  <si>
    <t>Amanda Yuliana Putri</t>
  </si>
  <si>
    <t>Dera Simalalahe Remsundang</t>
  </si>
  <si>
    <t>Dessy Rahmawati</t>
  </si>
  <si>
    <t>Siti Sauda, M.Kom.</t>
  </si>
  <si>
    <t>Dr. Sri Rahayu</t>
  </si>
  <si>
    <t>JOGLO ART  (Kelompok 11)</t>
  </si>
  <si>
    <t>Handycraft</t>
  </si>
  <si>
    <t>Riri Ayu Wandira</t>
  </si>
  <si>
    <t>Cahya Vega Anjaswara</t>
  </si>
  <si>
    <t>Jihan Fakhirah</t>
  </si>
  <si>
    <t>Salman Alfarizi</t>
  </si>
  <si>
    <t>Tiara Aulia</t>
  </si>
  <si>
    <t>Herry Widagdo S.Kom., M.Si.</t>
  </si>
  <si>
    <t>Rahmi Aminus, SE, M.Si., Ak., CA.</t>
  </si>
  <si>
    <t>CV KOPI BIJI (Kelompok 12)</t>
  </si>
  <si>
    <t>Selvia Amanda Putri</t>
  </si>
  <si>
    <t>Mohamad Dimas Arya Saputra</t>
  </si>
  <si>
    <t>Dessy Gunawan</t>
  </si>
  <si>
    <t>MiskaGiananda Putri</t>
  </si>
  <si>
    <t>Muhammad Farhan Ilham</t>
  </si>
  <si>
    <t>RZ. M. Ferdi Saputra</t>
  </si>
  <si>
    <t>Megawati, S.E., M.Si.</t>
  </si>
  <si>
    <t>Dr. Sri Rahayu, S.E., M.M.</t>
  </si>
  <si>
    <t>Nita Rosa Damayanti, M.Kom., Ph.D</t>
  </si>
  <si>
    <t>Edi Darmansah, S.PT</t>
  </si>
  <si>
    <t>Tidak ada dokumentasi Foto kegiatan</t>
  </si>
  <si>
    <t>Palembang, 27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</si>
</sst>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1" fillId="4" borderId="6" xfId="0" applyFont="1" applyFill="1" applyBorder="1"/>
    <xf numFmtId="0" fontId="0" fillId="4" borderId="6" xfId="0" applyFill="1" applyBorder="1"/>
    <xf numFmtId="0" fontId="0" fillId="3" borderId="7" xfId="0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9" xfId="0" applyFill="1" applyBorder="1"/>
    <xf numFmtId="0" fontId="0" fillId="3" borderId="8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11" xfId="0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0" fillId="6" borderId="12" xfId="0" applyFill="1" applyBorder="1"/>
    <xf numFmtId="0" fontId="5" fillId="6" borderId="12" xfId="0" applyFont="1" applyFill="1" applyBorder="1"/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7" borderId="12" xfId="0" applyFont="1" applyFill="1" applyBorder="1"/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center"/>
    </xf>
    <xf numFmtId="0" fontId="6" fillId="0" borderId="0" xfId="0" applyFont="1"/>
    <xf numFmtId="0" fontId="4" fillId="4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1" fillId="9" borderId="6" xfId="0" applyFont="1" applyFill="1" applyBorder="1"/>
    <xf numFmtId="0" fontId="1" fillId="10" borderId="6" xfId="0" applyFont="1" applyFill="1" applyBorder="1"/>
    <xf numFmtId="0" fontId="0" fillId="9" borderId="6" xfId="0" applyFill="1" applyBorder="1"/>
    <xf numFmtId="0" fontId="7" fillId="8" borderId="12" xfId="0" applyFont="1" applyFill="1" applyBorder="1" applyAlignment="1">
      <alignment horizontal="center"/>
    </xf>
    <xf numFmtId="0" fontId="8" fillId="9" borderId="6" xfId="0" applyFont="1" applyFill="1" applyBorder="1"/>
    <xf numFmtId="0" fontId="0" fillId="0" borderId="12" xfId="0" applyBorder="1" applyAlignment="1">
      <alignment horizontal="left" indent="2"/>
    </xf>
    <xf numFmtId="0" fontId="5" fillId="7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0" fillId="0" borderId="12" xfId="0" applyBorder="1"/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5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0" fillId="3" borderId="1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A83282B2-240E-49BD-8290-FE3C25C6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268111</xdr:colOff>
      <xdr:row>49</xdr:row>
      <xdr:rowOff>127000</xdr:rowOff>
    </xdr:from>
    <xdr:to>
      <xdr:col>9</xdr:col>
      <xdr:colOff>79022</xdr:colOff>
      <xdr:row>57</xdr:row>
      <xdr:rowOff>172156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92D147-DB34-824C-B643-7E2C6657D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9444" y="10512778"/>
          <a:ext cx="1193800" cy="1625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D7849294-C642-4F09-9AC6-83061017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211666</xdr:colOff>
      <xdr:row>49</xdr:row>
      <xdr:rowOff>112889</xdr:rowOff>
    </xdr:from>
    <xdr:to>
      <xdr:col>9</xdr:col>
      <xdr:colOff>22577</xdr:colOff>
      <xdr:row>57</xdr:row>
      <xdr:rowOff>158045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C16670-19AD-2A42-9AC3-470EE2AF5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2999" y="10498667"/>
          <a:ext cx="1193800" cy="1625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71A97A58-C6C8-4BA3-AE06-DEF664DF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282222</xdr:colOff>
      <xdr:row>50</xdr:row>
      <xdr:rowOff>28222</xdr:rowOff>
    </xdr:from>
    <xdr:to>
      <xdr:col>9</xdr:col>
      <xdr:colOff>93133</xdr:colOff>
      <xdr:row>58</xdr:row>
      <xdr:rowOff>73377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75B73C-D93A-F94E-AAA0-BBFAFBD41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555" y="10611555"/>
          <a:ext cx="1193800" cy="1625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DB7D07A8-2E77-4C09-949C-40E6BA66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181429</xdr:colOff>
      <xdr:row>51</xdr:row>
      <xdr:rowOff>13956</xdr:rowOff>
    </xdr:from>
    <xdr:to>
      <xdr:col>9</xdr:col>
      <xdr:colOff>93</xdr:colOff>
      <xdr:row>59</xdr:row>
      <xdr:rowOff>58646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18A67DF-5517-6744-8109-95C69A6E3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72" y="10718242"/>
          <a:ext cx="1186356" cy="160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D9F8993D-4D50-467D-B5DB-BE9F2A3B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211667</xdr:colOff>
      <xdr:row>49</xdr:row>
      <xdr:rowOff>84667</xdr:rowOff>
    </xdr:from>
    <xdr:to>
      <xdr:col>9</xdr:col>
      <xdr:colOff>22578</xdr:colOff>
      <xdr:row>57</xdr:row>
      <xdr:rowOff>129823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F2B392-C525-6C4D-BF79-B1B86ACD5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0" y="10470445"/>
          <a:ext cx="1193800" cy="1625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70E14F28-6C99-4F31-A4C0-7D179920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127001</xdr:colOff>
      <xdr:row>49</xdr:row>
      <xdr:rowOff>84667</xdr:rowOff>
    </xdr:from>
    <xdr:to>
      <xdr:col>8</xdr:col>
      <xdr:colOff>615245</xdr:colOff>
      <xdr:row>57</xdr:row>
      <xdr:rowOff>129823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1DBB38-470C-C343-B9EB-225979A05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4" y="10470445"/>
          <a:ext cx="1193800" cy="1625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6C8F27A7-4601-4B0C-9963-AA667403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112889</xdr:colOff>
      <xdr:row>49</xdr:row>
      <xdr:rowOff>155222</xdr:rowOff>
    </xdr:from>
    <xdr:to>
      <xdr:col>8</xdr:col>
      <xdr:colOff>601133</xdr:colOff>
      <xdr:row>58</xdr:row>
      <xdr:rowOff>2822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615DAE-8FC6-F942-99ED-966FA4874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4222" y="10541000"/>
          <a:ext cx="1193800" cy="1625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5DA5C524-C23E-4A3A-8AFE-0F97B626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70556</xdr:colOff>
      <xdr:row>49</xdr:row>
      <xdr:rowOff>169333</xdr:rowOff>
    </xdr:from>
    <xdr:to>
      <xdr:col>8</xdr:col>
      <xdr:colOff>558800</xdr:colOff>
      <xdr:row>58</xdr:row>
      <xdr:rowOff>16933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E87769-5884-0740-A8AC-62C952ACB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1889" y="10541000"/>
          <a:ext cx="1193800" cy="1625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D65A81D1-35D6-4A66-AD1B-5909BBFD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84667</xdr:colOff>
      <xdr:row>48</xdr:row>
      <xdr:rowOff>225778</xdr:rowOff>
    </xdr:from>
    <xdr:to>
      <xdr:col>8</xdr:col>
      <xdr:colOff>572911</xdr:colOff>
      <xdr:row>57</xdr:row>
      <xdr:rowOff>31045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5F9E7E-F25E-EA4E-A8F2-CCB67D8E9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10371667"/>
          <a:ext cx="1193800" cy="1625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2DECC3BC-2118-4290-B9C2-F3755DB3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42333</xdr:colOff>
      <xdr:row>49</xdr:row>
      <xdr:rowOff>155222</xdr:rowOff>
    </xdr:from>
    <xdr:to>
      <xdr:col>8</xdr:col>
      <xdr:colOff>530577</xdr:colOff>
      <xdr:row>58</xdr:row>
      <xdr:rowOff>2822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CBC38E-9DB9-D344-B085-23D35C9B6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3666" y="10541000"/>
          <a:ext cx="1193800" cy="1625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E570F3A1-F335-45EB-B955-39950EEB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42333</xdr:rowOff>
    </xdr:from>
    <xdr:to>
      <xdr:col>8</xdr:col>
      <xdr:colOff>488244</xdr:colOff>
      <xdr:row>58</xdr:row>
      <xdr:rowOff>87488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1B1403-3E74-2745-8FE6-6D3216B3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333" y="10625666"/>
          <a:ext cx="1193800" cy="1625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56444</xdr:rowOff>
    </xdr:from>
    <xdr:to>
      <xdr:col>14</xdr:col>
      <xdr:colOff>585611</xdr:colOff>
      <xdr:row>5</xdr:row>
      <xdr:rowOff>0</xdr:rowOff>
    </xdr:to>
    <xdr:pic>
      <xdr:nvPicPr>
        <xdr:cNvPr id="2" name="Picture 1" descr="Website Lembaga Layanan Pendidikan Tinggi Wilayah II">
          <a:extLst>
            <a:ext uri="{FF2B5EF4-FFF2-40B4-BE49-F238E27FC236}">
              <a16:creationId xmlns:a16="http://schemas.microsoft.com/office/drawing/2014/main" id="{97767F9E-878F-4B5F-83E2-326F1C11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56444"/>
          <a:ext cx="8005939" cy="86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98778</xdr:colOff>
      <xdr:row>49</xdr:row>
      <xdr:rowOff>42333</xdr:rowOff>
    </xdr:from>
    <xdr:to>
      <xdr:col>8</xdr:col>
      <xdr:colOff>587022</xdr:colOff>
      <xdr:row>57</xdr:row>
      <xdr:rowOff>87489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70494F-C54A-8E48-89AA-E4089E152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0111" y="10428111"/>
          <a:ext cx="1193800" cy="162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1B12-6B3D-4321-AC9B-6C6D1C6D109B}">
  <sheetPr>
    <tabColor theme="0"/>
    <pageSetUpPr fitToPage="1"/>
  </sheetPr>
  <dimension ref="A2:S56"/>
  <sheetViews>
    <sheetView topLeftCell="A19" zoomScale="90" zoomScaleNormal="90" workbookViewId="0">
      <selection activeCell="R18" sqref="R18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28" t="s">
        <v>71</v>
      </c>
      <c r="G9" s="28"/>
      <c r="H9" s="28"/>
      <c r="I9" s="30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5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8" t="s">
        <v>57</v>
      </c>
      <c r="G11" s="8"/>
      <c r="H11" s="8"/>
      <c r="I11" s="8"/>
      <c r="J11" s="8"/>
      <c r="K11" s="8" t="s">
        <v>56</v>
      </c>
      <c r="L11" s="8"/>
      <c r="M11" s="8"/>
      <c r="N11" s="8"/>
      <c r="O11" s="9"/>
    </row>
    <row r="12" spans="1:15" ht="17" customHeight="1" x14ac:dyDescent="0.2">
      <c r="A12" s="10"/>
      <c r="B12" s="6"/>
      <c r="C12" s="6"/>
      <c r="D12" s="7" t="s">
        <v>2</v>
      </c>
      <c r="E12" s="6">
        <v>2</v>
      </c>
      <c r="F12" s="53" t="s">
        <v>58</v>
      </c>
      <c r="G12" s="53"/>
      <c r="H12" s="53"/>
      <c r="I12" s="53"/>
      <c r="J12" s="53"/>
      <c r="K12" s="8" t="s">
        <v>59</v>
      </c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8" t="s">
        <v>60</v>
      </c>
      <c r="G13" s="8"/>
      <c r="H13" s="8"/>
      <c r="I13" s="8"/>
      <c r="J13" s="8"/>
      <c r="K13" s="8" t="s">
        <v>61</v>
      </c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8" t="s">
        <v>62</v>
      </c>
      <c r="G14" s="8"/>
      <c r="H14" s="8"/>
      <c r="I14" s="8"/>
      <c r="J14" s="8"/>
      <c r="K14" s="8" t="s">
        <v>59</v>
      </c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>
        <v>5</v>
      </c>
      <c r="F15" s="52" t="s">
        <v>63</v>
      </c>
      <c r="G15" s="52"/>
      <c r="H15" s="52"/>
      <c r="I15" s="8"/>
      <c r="J15" s="8"/>
      <c r="K15" s="8" t="s">
        <v>56</v>
      </c>
      <c r="L15" s="8"/>
      <c r="M15" s="8"/>
      <c r="N15" s="8"/>
      <c r="O15" s="9"/>
    </row>
    <row r="16" spans="1:15" x14ac:dyDescent="0.2">
      <c r="A16" s="51" t="s">
        <v>7</v>
      </c>
      <c r="B16" s="52"/>
      <c r="C16" s="52"/>
      <c r="D16" s="7" t="s">
        <v>2</v>
      </c>
      <c r="E16" s="8"/>
      <c r="F16" s="8" t="s">
        <v>143</v>
      </c>
      <c r="G16" s="8"/>
      <c r="H16" s="8"/>
      <c r="I16" s="8"/>
      <c r="J16" s="8"/>
      <c r="K16" s="8"/>
      <c r="L16" s="8"/>
      <c r="M16" s="8"/>
      <c r="N16" s="8"/>
      <c r="O16" s="9"/>
    </row>
    <row r="17" spans="1:15" ht="16" thickBot="1" x14ac:dyDescent="0.25">
      <c r="A17" s="54" t="s">
        <v>9</v>
      </c>
      <c r="B17" s="55"/>
      <c r="C17" s="55"/>
      <c r="D17" s="11" t="s">
        <v>2</v>
      </c>
      <c r="E17" s="12"/>
      <c r="F17" s="12" t="s">
        <v>144</v>
      </c>
      <c r="G17" s="12"/>
      <c r="H17" s="12"/>
      <c r="I17" s="12"/>
      <c r="J17" s="12"/>
      <c r="K17" s="12"/>
      <c r="L17" s="12"/>
      <c r="M17" s="12"/>
      <c r="N17" s="12"/>
      <c r="O17" s="13"/>
    </row>
    <row r="18" spans="1:15" ht="16" thickTop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40" t="s">
        <v>11</v>
      </c>
      <c r="B19" s="40"/>
      <c r="C19" s="40"/>
      <c r="D19" s="40"/>
      <c r="E19" s="40"/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</row>
    <row r="20" spans="1:15" ht="32" x14ac:dyDescent="0.2">
      <c r="A20" s="40" t="s">
        <v>17</v>
      </c>
      <c r="B20" s="40"/>
      <c r="C20" s="40"/>
      <c r="D20" s="40"/>
      <c r="E20" s="40"/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</row>
    <row r="21" spans="1:1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42"/>
      <c r="J22" s="43" t="s">
        <v>11</v>
      </c>
      <c r="K22" s="43"/>
      <c r="L22" s="43"/>
      <c r="M22" s="43"/>
      <c r="N22" s="43"/>
      <c r="O22" s="40" t="s">
        <v>24</v>
      </c>
    </row>
    <row r="23" spans="1:15" ht="32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40"/>
    </row>
    <row r="24" spans="1:15" ht="19" x14ac:dyDescent="0.25">
      <c r="A24" s="16">
        <v>1</v>
      </c>
      <c r="B24" s="38" t="s">
        <v>25</v>
      </c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  <c r="N24" s="16"/>
      <c r="O24" s="17">
        <f>(SUM(O25:O29)/5)*0.1</f>
        <v>8</v>
      </c>
    </row>
    <row r="25" spans="1:15" x14ac:dyDescent="0.2">
      <c r="A25" s="18"/>
      <c r="B25" s="33" t="s">
        <v>26</v>
      </c>
      <c r="C25" s="33"/>
      <c r="D25" s="33"/>
      <c r="E25" s="33"/>
      <c r="F25" s="33"/>
      <c r="G25" s="33"/>
      <c r="H25" s="33"/>
      <c r="I25" s="33"/>
      <c r="J25" s="19"/>
      <c r="K25" s="19"/>
      <c r="L25" s="19" t="s">
        <v>27</v>
      </c>
      <c r="M25" s="19" t="s">
        <v>27</v>
      </c>
      <c r="N25" s="19">
        <v>80</v>
      </c>
      <c r="O25" s="18">
        <f>SUM(J25:N25)</f>
        <v>80</v>
      </c>
    </row>
    <row r="26" spans="1:15" x14ac:dyDescent="0.2">
      <c r="A26" s="18"/>
      <c r="B26" s="33" t="s">
        <v>28</v>
      </c>
      <c r="C26" s="33"/>
      <c r="D26" s="33"/>
      <c r="E26" s="33"/>
      <c r="F26" s="33"/>
      <c r="G26" s="33"/>
      <c r="H26" s="33"/>
      <c r="I26" s="33"/>
      <c r="J26" s="19"/>
      <c r="K26" s="19"/>
      <c r="L26" s="19"/>
      <c r="M26" s="19" t="s">
        <v>27</v>
      </c>
      <c r="N26" s="19">
        <v>80</v>
      </c>
      <c r="O26" s="18">
        <f t="shared" ref="O26:O29" si="0">SUM(J26:N26)</f>
        <v>80</v>
      </c>
    </row>
    <row r="27" spans="1:15" x14ac:dyDescent="0.2">
      <c r="A27" s="18"/>
      <c r="B27" s="33" t="s">
        <v>29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/>
      <c r="N27" s="19">
        <v>80</v>
      </c>
      <c r="O27" s="18">
        <f t="shared" si="0"/>
        <v>80</v>
      </c>
    </row>
    <row r="28" spans="1:15" x14ac:dyDescent="0.2">
      <c r="A28" s="18"/>
      <c r="B28" s="33" t="s">
        <v>30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 t="s">
        <v>27</v>
      </c>
      <c r="N28" s="19">
        <v>80</v>
      </c>
      <c r="O28" s="18">
        <f t="shared" si="0"/>
        <v>80</v>
      </c>
    </row>
    <row r="29" spans="1:15" x14ac:dyDescent="0.2">
      <c r="A29" s="18"/>
      <c r="B29" s="33" t="s">
        <v>31</v>
      </c>
      <c r="C29" s="33"/>
      <c r="D29" s="33"/>
      <c r="E29" s="33"/>
      <c r="F29" s="33"/>
      <c r="G29" s="33"/>
      <c r="H29" s="33"/>
      <c r="I29" s="33"/>
      <c r="J29" s="19"/>
      <c r="K29" s="19"/>
      <c r="L29" s="19" t="s">
        <v>27</v>
      </c>
      <c r="M29" s="19"/>
      <c r="N29" s="19">
        <v>80</v>
      </c>
      <c r="O29" s="18">
        <f t="shared" si="0"/>
        <v>80</v>
      </c>
    </row>
    <row r="30" spans="1: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20"/>
      <c r="K30" s="20"/>
      <c r="L30" s="20"/>
      <c r="M30" s="20"/>
      <c r="N30" s="20"/>
      <c r="O30" s="18" t="s">
        <v>27</v>
      </c>
    </row>
    <row r="31" spans="1:15" ht="19" x14ac:dyDescent="0.25">
      <c r="A31" s="16">
        <v>2</v>
      </c>
      <c r="B31" s="38" t="s">
        <v>32</v>
      </c>
      <c r="C31" s="38"/>
      <c r="D31" s="38"/>
      <c r="E31" s="38"/>
      <c r="F31" s="38"/>
      <c r="G31" s="38"/>
      <c r="H31" s="38"/>
      <c r="I31" s="38"/>
      <c r="J31" s="16"/>
      <c r="K31" s="16"/>
      <c r="L31" s="16"/>
      <c r="M31" s="16"/>
      <c r="N31" s="16"/>
      <c r="O31" s="17">
        <f>(SUM(O32:O37)/5)*0.25</f>
        <v>19.399999999999999</v>
      </c>
    </row>
    <row r="32" spans="1:15" x14ac:dyDescent="0.2">
      <c r="A32" s="18"/>
      <c r="B32" s="33" t="s">
        <v>33</v>
      </c>
      <c r="C32" s="33"/>
      <c r="D32" s="33"/>
      <c r="E32" s="33"/>
      <c r="F32" s="33"/>
      <c r="G32" s="33"/>
      <c r="H32" s="33"/>
      <c r="I32" s="33"/>
      <c r="J32" s="19"/>
      <c r="K32" s="19"/>
      <c r="L32" s="19" t="s">
        <v>27</v>
      </c>
      <c r="M32" s="19">
        <v>78</v>
      </c>
      <c r="N32" s="19"/>
      <c r="O32" s="18">
        <f t="shared" ref="O32:O36" si="1">SUM(J32:N32)</f>
        <v>78</v>
      </c>
    </row>
    <row r="33" spans="1:19" x14ac:dyDescent="0.2">
      <c r="A33" s="18"/>
      <c r="B33" s="33" t="s">
        <v>34</v>
      </c>
      <c r="C33" s="33"/>
      <c r="D33" s="33"/>
      <c r="E33" s="33"/>
      <c r="F33" s="33"/>
      <c r="G33" s="33"/>
      <c r="H33" s="33"/>
      <c r="I33" s="33"/>
      <c r="J33" s="19"/>
      <c r="K33" s="19"/>
      <c r="L33" s="19"/>
      <c r="M33" s="19">
        <v>75</v>
      </c>
      <c r="N33" s="19"/>
      <c r="O33" s="18">
        <f t="shared" si="1"/>
        <v>75</v>
      </c>
    </row>
    <row r="34" spans="1:19" x14ac:dyDescent="0.2">
      <c r="A34" s="18"/>
      <c r="B34" s="33" t="s">
        <v>35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>
        <v>70</v>
      </c>
      <c r="N34" s="19"/>
      <c r="O34" s="18">
        <f t="shared" si="1"/>
        <v>70</v>
      </c>
    </row>
    <row r="35" spans="1:19" x14ac:dyDescent="0.2">
      <c r="A35" s="18"/>
      <c r="B35" s="33" t="s">
        <v>36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/>
      <c r="N35" s="19">
        <v>80</v>
      </c>
      <c r="O35" s="18">
        <f t="shared" si="1"/>
        <v>80</v>
      </c>
    </row>
    <row r="36" spans="1:19" x14ac:dyDescent="0.2">
      <c r="A36" s="18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85</v>
      </c>
      <c r="O36" s="18">
        <f t="shared" si="1"/>
        <v>85</v>
      </c>
    </row>
    <row r="37" spans="1:19" x14ac:dyDescent="0.2">
      <c r="A37" s="18"/>
      <c r="B37" s="37"/>
      <c r="C37" s="37"/>
      <c r="D37" s="37"/>
      <c r="E37" s="37"/>
      <c r="F37" s="37"/>
      <c r="G37" s="37"/>
      <c r="H37" s="37"/>
      <c r="I37" s="37"/>
      <c r="J37" s="20"/>
      <c r="K37" s="20"/>
      <c r="L37" s="20"/>
      <c r="M37" s="20"/>
      <c r="N37" s="20"/>
      <c r="O37" s="18" t="s">
        <v>27</v>
      </c>
    </row>
    <row r="38" spans="1:19" ht="19" x14ac:dyDescent="0.25">
      <c r="A38" s="16">
        <v>3</v>
      </c>
      <c r="B38" s="38" t="s">
        <v>38</v>
      </c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7">
        <f>(SUM(O39:O42)/3)*0.25</f>
        <v>19.166666666666668</v>
      </c>
    </row>
    <row r="39" spans="1:19" x14ac:dyDescent="0.2">
      <c r="A39" s="18"/>
      <c r="B39" s="33" t="s">
        <v>39</v>
      </c>
      <c r="C39" s="33"/>
      <c r="D39" s="33"/>
      <c r="E39" s="33"/>
      <c r="F39" s="33"/>
      <c r="G39" s="33"/>
      <c r="H39" s="33"/>
      <c r="I39" s="33"/>
      <c r="J39" s="19"/>
      <c r="K39" s="19"/>
      <c r="L39" s="19"/>
      <c r="M39" s="19">
        <v>75</v>
      </c>
      <c r="N39" s="19"/>
      <c r="O39" s="18">
        <f t="shared" ref="O39:O41" si="2">SUM(J39:N39)</f>
        <v>75</v>
      </c>
    </row>
    <row r="40" spans="1:19" x14ac:dyDescent="0.2">
      <c r="A40" s="18"/>
      <c r="B40" s="33" t="s">
        <v>40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 t="s">
        <v>27</v>
      </c>
      <c r="N40" s="19">
        <v>80</v>
      </c>
      <c r="O40" s="18">
        <f t="shared" si="2"/>
        <v>80</v>
      </c>
    </row>
    <row r="41" spans="1:19" x14ac:dyDescent="0.2">
      <c r="A41" s="18"/>
      <c r="B41" s="33" t="s">
        <v>41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>
        <v>75</v>
      </c>
      <c r="N41" s="19" t="s">
        <v>27</v>
      </c>
      <c r="O41" s="18">
        <f t="shared" si="2"/>
        <v>75</v>
      </c>
    </row>
    <row r="42" spans="1:19" x14ac:dyDescent="0.2">
      <c r="A42" s="18"/>
      <c r="B42" s="39"/>
      <c r="C42" s="39"/>
      <c r="D42" s="39"/>
      <c r="E42" s="39"/>
      <c r="F42" s="39"/>
      <c r="G42" s="39"/>
      <c r="H42" s="39"/>
      <c r="I42" s="39"/>
      <c r="J42" s="20"/>
      <c r="K42" s="20"/>
      <c r="L42" s="20"/>
      <c r="M42" s="20"/>
      <c r="N42" s="20"/>
      <c r="O42" s="18" t="s">
        <v>27</v>
      </c>
    </row>
    <row r="43" spans="1:19" ht="19" x14ac:dyDescent="0.25">
      <c r="A43" s="16">
        <v>4</v>
      </c>
      <c r="B43" s="38" t="s">
        <v>42</v>
      </c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7">
        <f>(SUM(O44:O48)/5)*0.4</f>
        <v>24.8</v>
      </c>
      <c r="S43" t="s">
        <v>27</v>
      </c>
    </row>
    <row r="44" spans="1:19" x14ac:dyDescent="0.2">
      <c r="A44" s="18"/>
      <c r="B44" s="33" t="s">
        <v>43</v>
      </c>
      <c r="C44" s="33"/>
      <c r="D44" s="33"/>
      <c r="E44" s="33"/>
      <c r="F44" s="33"/>
      <c r="G44" s="33"/>
      <c r="H44" s="33"/>
      <c r="I44" s="33"/>
      <c r="J44" s="19"/>
      <c r="K44" s="19"/>
      <c r="L44" s="19"/>
      <c r="M44" s="19" t="s">
        <v>27</v>
      </c>
      <c r="N44" s="19">
        <v>80</v>
      </c>
      <c r="O44" s="18">
        <f t="shared" ref="O44:O48" si="3">SUM(J44:N44)</f>
        <v>80</v>
      </c>
    </row>
    <row r="45" spans="1:19" x14ac:dyDescent="0.2">
      <c r="A45" s="18"/>
      <c r="B45" s="33" t="s">
        <v>44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>
        <v>75</v>
      </c>
      <c r="N45" s="19"/>
      <c r="O45" s="18">
        <f t="shared" si="3"/>
        <v>75</v>
      </c>
    </row>
    <row r="46" spans="1:19" x14ac:dyDescent="0.2">
      <c r="A46" s="18"/>
      <c r="B46" s="33" t="s">
        <v>45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/>
      <c r="N46" s="19">
        <v>80</v>
      </c>
      <c r="O46" s="18">
        <f t="shared" si="3"/>
        <v>80</v>
      </c>
    </row>
    <row r="47" spans="1:19" x14ac:dyDescent="0.2">
      <c r="A47" s="18"/>
      <c r="B47" s="33" t="s">
        <v>46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>
        <v>75</v>
      </c>
      <c r="N47" s="19"/>
      <c r="O47" s="18">
        <f t="shared" si="3"/>
        <v>75</v>
      </c>
    </row>
    <row r="48" spans="1:19" x14ac:dyDescent="0.2">
      <c r="A48" s="18"/>
      <c r="B48" s="33" t="s">
        <v>47</v>
      </c>
      <c r="C48" s="33"/>
      <c r="D48" s="33"/>
      <c r="E48" s="33"/>
      <c r="F48" s="33"/>
      <c r="G48" s="33"/>
      <c r="H48" s="33"/>
      <c r="I48" s="33"/>
      <c r="J48" s="19"/>
      <c r="K48" s="19"/>
      <c r="L48" s="19" t="s">
        <v>27</v>
      </c>
      <c r="M48" s="19"/>
      <c r="N48" s="27"/>
      <c r="O48" s="18">
        <f t="shared" si="3"/>
        <v>0</v>
      </c>
      <c r="P48" s="25"/>
    </row>
    <row r="49" spans="1:15" ht="19" x14ac:dyDescent="0.25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>
        <f>O24+O31+O38+O43</f>
        <v>71.36666666666666</v>
      </c>
    </row>
    <row r="51" spans="1:15" x14ac:dyDescent="0.2">
      <c r="D51" s="35" t="s">
        <v>146</v>
      </c>
      <c r="E51" s="35"/>
      <c r="F51" s="35"/>
      <c r="G51" s="35"/>
      <c r="H51" s="35"/>
      <c r="I51" s="35"/>
      <c r="J51" s="35"/>
      <c r="K51" s="35"/>
      <c r="L51" s="35"/>
    </row>
    <row r="52" spans="1:15" ht="1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</row>
    <row r="53" spans="1:15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5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5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5" x14ac:dyDescent="0.2">
      <c r="D56" s="36" t="s">
        <v>49</v>
      </c>
      <c r="E56" s="36"/>
      <c r="F56" s="36"/>
      <c r="G56" s="36"/>
      <c r="H56" s="36"/>
      <c r="I56" s="36"/>
      <c r="J56" s="36"/>
      <c r="K56" s="36"/>
      <c r="L56" s="36"/>
    </row>
  </sheetData>
  <mergeCells count="47">
    <mergeCell ref="A18:O18"/>
    <mergeCell ref="D2:L2"/>
    <mergeCell ref="D6:L6"/>
    <mergeCell ref="A7:O7"/>
    <mergeCell ref="A8:O8"/>
    <mergeCell ref="A9:C9"/>
    <mergeCell ref="A10:C10"/>
    <mergeCell ref="A11:C11"/>
    <mergeCell ref="F12:J12"/>
    <mergeCell ref="F15:H15"/>
    <mergeCell ref="A16:C16"/>
    <mergeCell ref="A17:C17"/>
    <mergeCell ref="A19:E19"/>
    <mergeCell ref="A20:E20"/>
    <mergeCell ref="A21:O21"/>
    <mergeCell ref="A22:I23"/>
    <mergeCell ref="J22:N22"/>
    <mergeCell ref="O22:O23"/>
    <mergeCell ref="B35:I35"/>
    <mergeCell ref="B24:I24"/>
    <mergeCell ref="B25:I25"/>
    <mergeCell ref="B26:I26"/>
    <mergeCell ref="B27:I27"/>
    <mergeCell ref="B28:I28"/>
    <mergeCell ref="B29:I29"/>
    <mergeCell ref="A30:I30"/>
    <mergeCell ref="B31:I31"/>
    <mergeCell ref="B32:I32"/>
    <mergeCell ref="B33:I33"/>
    <mergeCell ref="B34:I34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8:I48"/>
    <mergeCell ref="A49:N49"/>
    <mergeCell ref="D51:L51"/>
    <mergeCell ref="D52:L55"/>
    <mergeCell ref="D56:L5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B4F0-AEC7-453B-8F34-9D489F83FDFB}">
  <sheetPr>
    <tabColor theme="0"/>
    <pageSetUpPr fitToPage="1"/>
  </sheetPr>
  <dimension ref="A2:S56"/>
  <sheetViews>
    <sheetView topLeftCell="A15" zoomScale="90" zoomScaleNormal="90" workbookViewId="0">
      <selection activeCell="N47" sqref="N47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28" t="s">
        <v>117</v>
      </c>
      <c r="G9" s="28"/>
      <c r="H9" s="28"/>
      <c r="I9" s="30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5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8" t="s">
        <v>118</v>
      </c>
      <c r="G11" s="8"/>
      <c r="H11" s="8"/>
      <c r="I11" s="8"/>
      <c r="J11" s="8" t="s">
        <v>59</v>
      </c>
      <c r="K11" s="8"/>
      <c r="L11" s="8"/>
      <c r="M11" s="8"/>
      <c r="N11" s="8"/>
      <c r="O11" s="9"/>
    </row>
    <row r="12" spans="1:15" ht="17" customHeight="1" x14ac:dyDescent="0.2">
      <c r="A12" s="10"/>
      <c r="B12" s="6"/>
      <c r="C12" s="6"/>
      <c r="D12" s="7" t="s">
        <v>2</v>
      </c>
      <c r="E12" s="6">
        <v>2</v>
      </c>
      <c r="F12" s="53" t="s">
        <v>119</v>
      </c>
      <c r="G12" s="53"/>
      <c r="H12" s="53"/>
      <c r="I12" s="22"/>
      <c r="J12" s="8" t="s">
        <v>59</v>
      </c>
      <c r="K12" s="8"/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8" t="s">
        <v>120</v>
      </c>
      <c r="G13" s="8"/>
      <c r="H13" s="8"/>
      <c r="I13" s="8"/>
      <c r="J13" s="8" t="s">
        <v>59</v>
      </c>
      <c r="K13" s="8"/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8" t="s">
        <v>121</v>
      </c>
      <c r="G14" s="8"/>
      <c r="H14" s="8"/>
      <c r="I14" s="8"/>
      <c r="J14" s="8" t="s">
        <v>61</v>
      </c>
      <c r="K14" s="8"/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>
        <v>5</v>
      </c>
      <c r="F15" s="8" t="s">
        <v>122</v>
      </c>
      <c r="G15" s="8"/>
      <c r="H15" s="8"/>
      <c r="I15" s="8"/>
      <c r="J15" s="8" t="s">
        <v>56</v>
      </c>
      <c r="K15" s="8"/>
      <c r="L15" s="8"/>
      <c r="M15" s="8"/>
      <c r="N15" s="8"/>
      <c r="O15" s="9"/>
    </row>
    <row r="16" spans="1:15" x14ac:dyDescent="0.2">
      <c r="A16" s="51" t="s">
        <v>7</v>
      </c>
      <c r="B16" s="52"/>
      <c r="C16" s="52"/>
      <c r="D16" s="7" t="s">
        <v>2</v>
      </c>
      <c r="E16" s="8"/>
      <c r="F16" s="8" t="s">
        <v>123</v>
      </c>
      <c r="G16" s="8"/>
      <c r="H16" s="8"/>
      <c r="I16" s="8"/>
      <c r="J16" s="8"/>
      <c r="K16" s="8"/>
      <c r="L16" s="8"/>
      <c r="M16" s="8"/>
      <c r="N16" s="8"/>
      <c r="O16" s="9"/>
    </row>
    <row r="17" spans="1:15" ht="16" thickBot="1" x14ac:dyDescent="0.25">
      <c r="A17" s="54" t="s">
        <v>9</v>
      </c>
      <c r="B17" s="55"/>
      <c r="C17" s="55"/>
      <c r="D17" s="11" t="s">
        <v>2</v>
      </c>
      <c r="E17" s="12"/>
      <c r="F17" s="12" t="s">
        <v>124</v>
      </c>
      <c r="G17" s="12"/>
      <c r="H17" s="12"/>
      <c r="I17" s="12"/>
      <c r="J17" s="12"/>
      <c r="K17" s="12"/>
      <c r="L17" s="12"/>
      <c r="M17" s="12"/>
      <c r="N17" s="12"/>
      <c r="O17" s="13"/>
    </row>
    <row r="18" spans="1:15" ht="16" thickTop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40" t="s">
        <v>11</v>
      </c>
      <c r="B19" s="40"/>
      <c r="C19" s="40"/>
      <c r="D19" s="40"/>
      <c r="E19" s="40"/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</row>
    <row r="20" spans="1:15" ht="32" x14ac:dyDescent="0.2">
      <c r="A20" s="40" t="s">
        <v>17</v>
      </c>
      <c r="B20" s="40"/>
      <c r="C20" s="40"/>
      <c r="D20" s="40"/>
      <c r="E20" s="40"/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</row>
    <row r="21" spans="1:1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42"/>
      <c r="J22" s="43" t="s">
        <v>11</v>
      </c>
      <c r="K22" s="43"/>
      <c r="L22" s="43"/>
      <c r="M22" s="43"/>
      <c r="N22" s="43"/>
      <c r="O22" s="40" t="s">
        <v>24</v>
      </c>
    </row>
    <row r="23" spans="1:15" ht="32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40"/>
    </row>
    <row r="24" spans="1:15" ht="19" x14ac:dyDescent="0.25">
      <c r="A24" s="16">
        <v>1</v>
      </c>
      <c r="B24" s="38" t="s">
        <v>25</v>
      </c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  <c r="N24" s="16"/>
      <c r="O24" s="17">
        <f>(SUM(O25:O29)/5)*0.1</f>
        <v>8</v>
      </c>
    </row>
    <row r="25" spans="1:15" x14ac:dyDescent="0.2">
      <c r="A25" s="18"/>
      <c r="B25" s="33" t="s">
        <v>26</v>
      </c>
      <c r="C25" s="33"/>
      <c r="D25" s="33"/>
      <c r="E25" s="33"/>
      <c r="F25" s="33"/>
      <c r="G25" s="33"/>
      <c r="H25" s="33"/>
      <c r="I25" s="33"/>
      <c r="J25" s="19"/>
      <c r="K25" s="19"/>
      <c r="L25" s="19" t="s">
        <v>27</v>
      </c>
      <c r="M25" s="19" t="s">
        <v>27</v>
      </c>
      <c r="N25" s="19">
        <v>80</v>
      </c>
      <c r="O25" s="18">
        <f>SUM(J25:N25)</f>
        <v>80</v>
      </c>
    </row>
    <row r="26" spans="1:15" x14ac:dyDescent="0.2">
      <c r="A26" s="18"/>
      <c r="B26" s="33" t="s">
        <v>28</v>
      </c>
      <c r="C26" s="33"/>
      <c r="D26" s="33"/>
      <c r="E26" s="33"/>
      <c r="F26" s="33"/>
      <c r="G26" s="33"/>
      <c r="H26" s="33"/>
      <c r="I26" s="33"/>
      <c r="J26" s="19"/>
      <c r="K26" s="19"/>
      <c r="L26" s="19"/>
      <c r="M26" s="19" t="s">
        <v>27</v>
      </c>
      <c r="N26" s="19">
        <v>80</v>
      </c>
      <c r="O26" s="18">
        <f t="shared" ref="O26:O29" si="0">SUM(J26:N26)</f>
        <v>80</v>
      </c>
    </row>
    <row r="27" spans="1:15" x14ac:dyDescent="0.2">
      <c r="A27" s="18"/>
      <c r="B27" s="33" t="s">
        <v>29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/>
      <c r="N27" s="19">
        <v>80</v>
      </c>
      <c r="O27" s="18">
        <f t="shared" si="0"/>
        <v>80</v>
      </c>
    </row>
    <row r="28" spans="1:15" x14ac:dyDescent="0.2">
      <c r="A28" s="18"/>
      <c r="B28" s="33" t="s">
        <v>30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 t="s">
        <v>27</v>
      </c>
      <c r="N28" s="19">
        <v>80</v>
      </c>
      <c r="O28" s="18">
        <f t="shared" si="0"/>
        <v>80</v>
      </c>
    </row>
    <row r="29" spans="1:15" x14ac:dyDescent="0.2">
      <c r="A29" s="18"/>
      <c r="B29" s="33" t="s">
        <v>31</v>
      </c>
      <c r="C29" s="33"/>
      <c r="D29" s="33"/>
      <c r="E29" s="33"/>
      <c r="F29" s="33"/>
      <c r="G29" s="33"/>
      <c r="H29" s="33"/>
      <c r="I29" s="33"/>
      <c r="J29" s="19"/>
      <c r="K29" s="19"/>
      <c r="L29" s="19" t="s">
        <v>27</v>
      </c>
      <c r="M29" s="19"/>
      <c r="N29" s="19">
        <v>80</v>
      </c>
      <c r="O29" s="18">
        <f t="shared" si="0"/>
        <v>80</v>
      </c>
    </row>
    <row r="30" spans="1: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20"/>
      <c r="K30" s="20"/>
      <c r="L30" s="20"/>
      <c r="M30" s="20"/>
      <c r="N30" s="20"/>
      <c r="O30" s="18" t="s">
        <v>27</v>
      </c>
    </row>
    <row r="31" spans="1:15" ht="19" x14ac:dyDescent="0.25">
      <c r="A31" s="16">
        <v>2</v>
      </c>
      <c r="B31" s="38" t="s">
        <v>32</v>
      </c>
      <c r="C31" s="38"/>
      <c r="D31" s="38"/>
      <c r="E31" s="38"/>
      <c r="F31" s="38"/>
      <c r="G31" s="38"/>
      <c r="H31" s="38"/>
      <c r="I31" s="38"/>
      <c r="J31" s="16"/>
      <c r="K31" s="16"/>
      <c r="L31" s="16"/>
      <c r="M31" s="16"/>
      <c r="N31" s="16"/>
      <c r="O31" s="17">
        <f>(SUM(O32:O37)/5)*0.25</f>
        <v>20.5</v>
      </c>
    </row>
    <row r="32" spans="1:15" x14ac:dyDescent="0.2">
      <c r="A32" s="18"/>
      <c r="B32" s="33" t="s">
        <v>33</v>
      </c>
      <c r="C32" s="33"/>
      <c r="D32" s="33"/>
      <c r="E32" s="33"/>
      <c r="F32" s="33"/>
      <c r="G32" s="33"/>
      <c r="H32" s="33"/>
      <c r="I32" s="33"/>
      <c r="J32" s="19"/>
      <c r="K32" s="19"/>
      <c r="L32" s="19" t="s">
        <v>27</v>
      </c>
      <c r="M32" s="19"/>
      <c r="N32" s="19">
        <v>80</v>
      </c>
      <c r="O32" s="18">
        <f t="shared" ref="O32:O36" si="1">SUM(J32:N32)</f>
        <v>80</v>
      </c>
    </row>
    <row r="33" spans="1:19" x14ac:dyDescent="0.2">
      <c r="A33" s="18"/>
      <c r="B33" s="33" t="s">
        <v>34</v>
      </c>
      <c r="C33" s="33"/>
      <c r="D33" s="33"/>
      <c r="E33" s="33"/>
      <c r="F33" s="33"/>
      <c r="G33" s="33"/>
      <c r="H33" s="33"/>
      <c r="I33" s="33"/>
      <c r="J33" s="19"/>
      <c r="K33" s="19"/>
      <c r="L33" s="19"/>
      <c r="M33" s="19"/>
      <c r="N33" s="19">
        <v>85</v>
      </c>
      <c r="O33" s="18">
        <f t="shared" si="1"/>
        <v>85</v>
      </c>
    </row>
    <row r="34" spans="1:19" x14ac:dyDescent="0.2">
      <c r="A34" s="18"/>
      <c r="B34" s="33" t="s">
        <v>35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/>
      <c r="N34" s="19">
        <v>80</v>
      </c>
      <c r="O34" s="18">
        <f t="shared" si="1"/>
        <v>80</v>
      </c>
    </row>
    <row r="35" spans="1:19" x14ac:dyDescent="0.2">
      <c r="A35" s="18"/>
      <c r="B35" s="33" t="s">
        <v>36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/>
      <c r="N35" s="19">
        <v>80</v>
      </c>
      <c r="O35" s="18">
        <f t="shared" si="1"/>
        <v>80</v>
      </c>
    </row>
    <row r="36" spans="1:19" x14ac:dyDescent="0.2">
      <c r="A36" s="18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85</v>
      </c>
      <c r="O36" s="18">
        <f t="shared" si="1"/>
        <v>85</v>
      </c>
    </row>
    <row r="37" spans="1:19" x14ac:dyDescent="0.2">
      <c r="A37" s="18"/>
      <c r="B37" s="37"/>
      <c r="C37" s="37"/>
      <c r="D37" s="37"/>
      <c r="E37" s="37"/>
      <c r="F37" s="37"/>
      <c r="G37" s="37"/>
      <c r="H37" s="37"/>
      <c r="I37" s="37"/>
      <c r="J37" s="20"/>
      <c r="K37" s="20"/>
      <c r="L37" s="20"/>
      <c r="M37" s="20"/>
      <c r="N37" s="20"/>
      <c r="O37" s="18" t="s">
        <v>27</v>
      </c>
    </row>
    <row r="38" spans="1:19" ht="19" x14ac:dyDescent="0.25">
      <c r="A38" s="16">
        <v>3</v>
      </c>
      <c r="B38" s="38" t="s">
        <v>38</v>
      </c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7">
        <f>(SUM(O39:O42)/3)*0.25</f>
        <v>20.416666666666668</v>
      </c>
    </row>
    <row r="39" spans="1:19" x14ac:dyDescent="0.2">
      <c r="A39" s="18"/>
      <c r="B39" s="33" t="s">
        <v>39</v>
      </c>
      <c r="C39" s="33"/>
      <c r="D39" s="33"/>
      <c r="E39" s="33"/>
      <c r="F39" s="33"/>
      <c r="G39" s="33"/>
      <c r="H39" s="33"/>
      <c r="I39" s="33"/>
      <c r="J39" s="19"/>
      <c r="K39" s="19"/>
      <c r="L39" s="19"/>
      <c r="M39" s="19"/>
      <c r="N39" s="19">
        <v>85</v>
      </c>
      <c r="O39" s="18">
        <f t="shared" ref="O39:O41" si="2">SUM(J39:N39)</f>
        <v>85</v>
      </c>
    </row>
    <row r="40" spans="1:19" x14ac:dyDescent="0.2">
      <c r="A40" s="18"/>
      <c r="B40" s="33" t="s">
        <v>40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 t="s">
        <v>27</v>
      </c>
      <c r="N40" s="19">
        <v>80</v>
      </c>
      <c r="O40" s="18">
        <f t="shared" si="2"/>
        <v>80</v>
      </c>
    </row>
    <row r="41" spans="1:19" x14ac:dyDescent="0.2">
      <c r="A41" s="18"/>
      <c r="B41" s="33" t="s">
        <v>41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/>
      <c r="N41" s="19">
        <v>80</v>
      </c>
      <c r="O41" s="18">
        <f t="shared" si="2"/>
        <v>80</v>
      </c>
    </row>
    <row r="42" spans="1:19" x14ac:dyDescent="0.2">
      <c r="A42" s="18"/>
      <c r="B42" s="39"/>
      <c r="C42" s="39"/>
      <c r="D42" s="39"/>
      <c r="E42" s="39"/>
      <c r="F42" s="39"/>
      <c r="G42" s="39"/>
      <c r="H42" s="39"/>
      <c r="I42" s="39"/>
      <c r="J42" s="20"/>
      <c r="K42" s="20"/>
      <c r="L42" s="20"/>
      <c r="M42" s="20"/>
      <c r="N42" s="20"/>
      <c r="O42" s="18" t="s">
        <v>27</v>
      </c>
    </row>
    <row r="43" spans="1:19" ht="19" x14ac:dyDescent="0.25">
      <c r="A43" s="16">
        <v>4</v>
      </c>
      <c r="B43" s="38" t="s">
        <v>42</v>
      </c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7">
        <f>(SUM(O44:O48)/5)*0.4</f>
        <v>25.44</v>
      </c>
      <c r="S43" t="s">
        <v>27</v>
      </c>
    </row>
    <row r="44" spans="1:19" x14ac:dyDescent="0.2">
      <c r="A44" s="18"/>
      <c r="B44" s="33" t="s">
        <v>43</v>
      </c>
      <c r="C44" s="33"/>
      <c r="D44" s="33"/>
      <c r="E44" s="33"/>
      <c r="F44" s="33"/>
      <c r="G44" s="33"/>
      <c r="H44" s="33"/>
      <c r="I44" s="33"/>
      <c r="J44" s="19"/>
      <c r="K44" s="19"/>
      <c r="L44" s="19"/>
      <c r="M44" s="19" t="s">
        <v>27</v>
      </c>
      <c r="N44" s="19">
        <v>80</v>
      </c>
      <c r="O44" s="18">
        <f t="shared" ref="O44:O48" si="3">SUM(J44:N44)</f>
        <v>80</v>
      </c>
    </row>
    <row r="45" spans="1:19" x14ac:dyDescent="0.2">
      <c r="A45" s="18"/>
      <c r="B45" s="33" t="s">
        <v>44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/>
      <c r="N45" s="19">
        <v>80</v>
      </c>
      <c r="O45" s="18">
        <f t="shared" si="3"/>
        <v>80</v>
      </c>
    </row>
    <row r="46" spans="1:19" x14ac:dyDescent="0.2">
      <c r="A46" s="18"/>
      <c r="B46" s="33" t="s">
        <v>45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/>
      <c r="N46" s="19">
        <v>80</v>
      </c>
      <c r="O46" s="18">
        <f t="shared" si="3"/>
        <v>80</v>
      </c>
    </row>
    <row r="47" spans="1:19" x14ac:dyDescent="0.2">
      <c r="A47" s="18"/>
      <c r="B47" s="33" t="s">
        <v>46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>
        <v>78</v>
      </c>
      <c r="N47" s="19"/>
      <c r="O47" s="18">
        <f t="shared" si="3"/>
        <v>78</v>
      </c>
    </row>
    <row r="48" spans="1:19" x14ac:dyDescent="0.2">
      <c r="A48" s="18"/>
      <c r="B48" s="33" t="s">
        <v>47</v>
      </c>
      <c r="C48" s="33"/>
      <c r="D48" s="33"/>
      <c r="E48" s="33"/>
      <c r="F48" s="33"/>
      <c r="G48" s="33"/>
      <c r="H48" s="33"/>
      <c r="I48" s="33"/>
      <c r="J48" s="19"/>
      <c r="K48" s="19"/>
      <c r="L48" s="19" t="s">
        <v>27</v>
      </c>
      <c r="M48" s="19"/>
      <c r="N48" s="27"/>
      <c r="O48" s="18">
        <f t="shared" si="3"/>
        <v>0</v>
      </c>
      <c r="P48" s="25"/>
    </row>
    <row r="49" spans="1:15" ht="19" x14ac:dyDescent="0.25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>
        <f>O24+O31+O38+O43</f>
        <v>74.356666666666669</v>
      </c>
    </row>
    <row r="51" spans="1:15" x14ac:dyDescent="0.2">
      <c r="D51" s="35" t="s">
        <v>146</v>
      </c>
      <c r="E51" s="35"/>
      <c r="F51" s="35"/>
      <c r="G51" s="35"/>
      <c r="H51" s="35"/>
      <c r="I51" s="35"/>
      <c r="J51" s="35"/>
      <c r="K51" s="35"/>
      <c r="L51" s="35"/>
    </row>
    <row r="52" spans="1:15" ht="1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</row>
    <row r="53" spans="1:15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5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5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5" x14ac:dyDescent="0.2">
      <c r="D56" s="36" t="s">
        <v>49</v>
      </c>
      <c r="E56" s="36"/>
      <c r="F56" s="36"/>
      <c r="G56" s="36"/>
      <c r="H56" s="36"/>
      <c r="I56" s="36"/>
      <c r="J56" s="36"/>
      <c r="K56" s="36"/>
      <c r="L56" s="36"/>
    </row>
  </sheetData>
  <mergeCells count="46">
    <mergeCell ref="A18:O18"/>
    <mergeCell ref="D2:L2"/>
    <mergeCell ref="D6:L6"/>
    <mergeCell ref="A7:O7"/>
    <mergeCell ref="A8:O8"/>
    <mergeCell ref="A9:C9"/>
    <mergeCell ref="A10:C10"/>
    <mergeCell ref="F12:H12"/>
    <mergeCell ref="A11:C11"/>
    <mergeCell ref="A16:C16"/>
    <mergeCell ref="A17:C17"/>
    <mergeCell ref="A19:E19"/>
    <mergeCell ref="A20:E20"/>
    <mergeCell ref="A21:O21"/>
    <mergeCell ref="A22:I23"/>
    <mergeCell ref="J22:N22"/>
    <mergeCell ref="O22:O23"/>
    <mergeCell ref="B35:I35"/>
    <mergeCell ref="B24:I24"/>
    <mergeCell ref="B25:I25"/>
    <mergeCell ref="B26:I26"/>
    <mergeCell ref="B27:I27"/>
    <mergeCell ref="B28:I28"/>
    <mergeCell ref="B29:I29"/>
    <mergeCell ref="A30:I30"/>
    <mergeCell ref="B31:I31"/>
    <mergeCell ref="B32:I32"/>
    <mergeCell ref="B33:I33"/>
    <mergeCell ref="B34:I34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8:I48"/>
    <mergeCell ref="A49:N49"/>
    <mergeCell ref="D51:L51"/>
    <mergeCell ref="D52:L55"/>
    <mergeCell ref="D56:L5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BA5-F887-4109-BFA5-0FE70345D1D8}">
  <sheetPr>
    <tabColor theme="0"/>
    <pageSetUpPr fitToPage="1"/>
  </sheetPr>
  <dimension ref="A2:S56"/>
  <sheetViews>
    <sheetView topLeftCell="A42" zoomScale="90" zoomScaleNormal="90" workbookViewId="0">
      <selection activeCell="P12" sqref="P12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28" t="s">
        <v>125</v>
      </c>
      <c r="G9" s="28"/>
      <c r="H9" s="28"/>
      <c r="I9" s="30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126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8" t="s">
        <v>127</v>
      </c>
      <c r="G11" s="8"/>
      <c r="H11" s="8"/>
      <c r="I11" s="8" t="s">
        <v>59</v>
      </c>
      <c r="J11" s="8"/>
      <c r="K11" s="8"/>
      <c r="L11" s="8"/>
      <c r="M11" s="8"/>
      <c r="N11" s="8"/>
      <c r="O11" s="9"/>
    </row>
    <row r="12" spans="1:15" ht="17" customHeight="1" x14ac:dyDescent="0.2">
      <c r="A12" s="10"/>
      <c r="B12" s="6"/>
      <c r="C12" s="6"/>
      <c r="D12" s="7" t="s">
        <v>2</v>
      </c>
      <c r="E12" s="6">
        <v>2</v>
      </c>
      <c r="F12" s="53" t="s">
        <v>128</v>
      </c>
      <c r="G12" s="53"/>
      <c r="H12" s="53"/>
      <c r="I12" s="53" t="s">
        <v>59</v>
      </c>
      <c r="J12" s="53"/>
      <c r="K12" s="8"/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8" t="s">
        <v>129</v>
      </c>
      <c r="G13" s="8"/>
      <c r="H13" s="8"/>
      <c r="I13" s="8" t="s">
        <v>59</v>
      </c>
      <c r="J13" s="8"/>
      <c r="K13" s="8"/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8" t="s">
        <v>130</v>
      </c>
      <c r="G14" s="8"/>
      <c r="H14" s="8"/>
      <c r="I14" s="8" t="s">
        <v>61</v>
      </c>
      <c r="J14" s="8"/>
      <c r="K14" s="8"/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>
        <v>5</v>
      </c>
      <c r="F15" s="8" t="s">
        <v>131</v>
      </c>
      <c r="G15" s="8"/>
      <c r="H15" s="8"/>
      <c r="I15" s="8" t="s">
        <v>56</v>
      </c>
      <c r="J15" s="8"/>
      <c r="K15" s="8"/>
      <c r="L15" s="8"/>
      <c r="M15" s="8"/>
      <c r="N15" s="8"/>
      <c r="O15" s="9"/>
    </row>
    <row r="16" spans="1:15" x14ac:dyDescent="0.2">
      <c r="A16" s="51" t="s">
        <v>7</v>
      </c>
      <c r="B16" s="52"/>
      <c r="C16" s="52"/>
      <c r="D16" s="7" t="s">
        <v>2</v>
      </c>
      <c r="E16" s="8"/>
      <c r="F16" s="8" t="s">
        <v>132</v>
      </c>
      <c r="G16" s="8"/>
      <c r="H16" s="8"/>
      <c r="I16" s="8"/>
      <c r="J16" s="8"/>
      <c r="K16" s="8"/>
      <c r="L16" s="8"/>
      <c r="M16" s="8"/>
      <c r="N16" s="8"/>
      <c r="O16" s="9"/>
    </row>
    <row r="17" spans="1:15" ht="16" thickBot="1" x14ac:dyDescent="0.25">
      <c r="A17" s="54" t="s">
        <v>9</v>
      </c>
      <c r="B17" s="55"/>
      <c r="C17" s="55"/>
      <c r="D17" s="11" t="s">
        <v>2</v>
      </c>
      <c r="E17" s="12"/>
      <c r="F17" s="12" t="s">
        <v>133</v>
      </c>
      <c r="G17" s="12"/>
      <c r="H17" s="12"/>
      <c r="I17" s="12"/>
      <c r="J17" s="12"/>
      <c r="K17" s="12"/>
      <c r="L17" s="12"/>
      <c r="M17" s="12"/>
      <c r="N17" s="12"/>
      <c r="O17" s="13"/>
    </row>
    <row r="18" spans="1:15" ht="16" thickTop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40" t="s">
        <v>11</v>
      </c>
      <c r="B19" s="40"/>
      <c r="C19" s="40"/>
      <c r="D19" s="40"/>
      <c r="E19" s="40"/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</row>
    <row r="20" spans="1:15" ht="32" x14ac:dyDescent="0.2">
      <c r="A20" s="40" t="s">
        <v>17</v>
      </c>
      <c r="B20" s="40"/>
      <c r="C20" s="40"/>
      <c r="D20" s="40"/>
      <c r="E20" s="40"/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</row>
    <row r="21" spans="1:1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42"/>
      <c r="J22" s="43" t="s">
        <v>11</v>
      </c>
      <c r="K22" s="43"/>
      <c r="L22" s="43"/>
      <c r="M22" s="43"/>
      <c r="N22" s="43"/>
      <c r="O22" s="40" t="s">
        <v>24</v>
      </c>
    </row>
    <row r="23" spans="1:15" ht="32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40"/>
    </row>
    <row r="24" spans="1:15" ht="19" x14ac:dyDescent="0.25">
      <c r="A24" s="16">
        <v>1</v>
      </c>
      <c r="B24" s="38" t="s">
        <v>25</v>
      </c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  <c r="N24" s="16"/>
      <c r="O24" s="17">
        <f>(SUM(O25:O29)/5)*0.1</f>
        <v>8</v>
      </c>
    </row>
    <row r="25" spans="1:15" x14ac:dyDescent="0.2">
      <c r="A25" s="18"/>
      <c r="B25" s="33" t="s">
        <v>26</v>
      </c>
      <c r="C25" s="33"/>
      <c r="D25" s="33"/>
      <c r="E25" s="33"/>
      <c r="F25" s="33"/>
      <c r="G25" s="33"/>
      <c r="H25" s="33"/>
      <c r="I25" s="33"/>
      <c r="J25" s="19"/>
      <c r="K25" s="19"/>
      <c r="L25" s="19" t="s">
        <v>27</v>
      </c>
      <c r="M25" s="19"/>
      <c r="N25" s="19">
        <v>80</v>
      </c>
      <c r="O25" s="18">
        <f>SUM(J25:N25)</f>
        <v>80</v>
      </c>
    </row>
    <row r="26" spans="1:15" x14ac:dyDescent="0.2">
      <c r="A26" s="18"/>
      <c r="B26" s="33" t="s">
        <v>28</v>
      </c>
      <c r="C26" s="33"/>
      <c r="D26" s="33"/>
      <c r="E26" s="33"/>
      <c r="F26" s="33"/>
      <c r="G26" s="33"/>
      <c r="H26" s="33"/>
      <c r="I26" s="33"/>
      <c r="J26" s="19"/>
      <c r="K26" s="19"/>
      <c r="L26" s="19"/>
      <c r="M26" s="19" t="s">
        <v>27</v>
      </c>
      <c r="N26" s="19">
        <v>80</v>
      </c>
      <c r="O26" s="18">
        <f t="shared" ref="O26:O29" si="0">SUM(J26:N26)</f>
        <v>80</v>
      </c>
    </row>
    <row r="27" spans="1:15" x14ac:dyDescent="0.2">
      <c r="A27" s="18"/>
      <c r="B27" s="33" t="s">
        <v>29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/>
      <c r="N27" s="19">
        <v>80</v>
      </c>
      <c r="O27" s="18">
        <f t="shared" si="0"/>
        <v>80</v>
      </c>
    </row>
    <row r="28" spans="1:15" x14ac:dyDescent="0.2">
      <c r="A28" s="18"/>
      <c r="B28" s="33" t="s">
        <v>30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 t="s">
        <v>27</v>
      </c>
      <c r="N28" s="19">
        <v>80</v>
      </c>
      <c r="O28" s="18">
        <f t="shared" si="0"/>
        <v>80</v>
      </c>
    </row>
    <row r="29" spans="1:15" x14ac:dyDescent="0.2">
      <c r="A29" s="18"/>
      <c r="B29" s="33" t="s">
        <v>31</v>
      </c>
      <c r="C29" s="33"/>
      <c r="D29" s="33"/>
      <c r="E29" s="33"/>
      <c r="F29" s="33"/>
      <c r="G29" s="33"/>
      <c r="H29" s="33"/>
      <c r="I29" s="33"/>
      <c r="J29" s="19"/>
      <c r="K29" s="19"/>
      <c r="L29" s="19" t="s">
        <v>27</v>
      </c>
      <c r="M29" s="19"/>
      <c r="N29" s="19">
        <v>80</v>
      </c>
      <c r="O29" s="18">
        <f t="shared" si="0"/>
        <v>80</v>
      </c>
    </row>
    <row r="30" spans="1: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20"/>
      <c r="K30" s="20"/>
      <c r="L30" s="20"/>
      <c r="M30" s="20"/>
      <c r="N30" s="20"/>
      <c r="O30" s="18" t="s">
        <v>27</v>
      </c>
    </row>
    <row r="31" spans="1:15" ht="19" x14ac:dyDescent="0.25">
      <c r="A31" s="16">
        <v>2</v>
      </c>
      <c r="B31" s="38" t="s">
        <v>32</v>
      </c>
      <c r="C31" s="38"/>
      <c r="D31" s="38"/>
      <c r="E31" s="38"/>
      <c r="F31" s="38"/>
      <c r="G31" s="38"/>
      <c r="H31" s="38"/>
      <c r="I31" s="38"/>
      <c r="J31" s="16"/>
      <c r="K31" s="16"/>
      <c r="L31" s="16"/>
      <c r="M31" s="16"/>
      <c r="N31" s="16"/>
      <c r="O31" s="17">
        <f>(SUM(O32:O37)/5)*0.25</f>
        <v>19.5</v>
      </c>
    </row>
    <row r="32" spans="1:15" x14ac:dyDescent="0.2">
      <c r="A32" s="18"/>
      <c r="B32" s="33" t="s">
        <v>33</v>
      </c>
      <c r="C32" s="33"/>
      <c r="D32" s="33"/>
      <c r="E32" s="33"/>
      <c r="F32" s="33"/>
      <c r="G32" s="33"/>
      <c r="H32" s="33"/>
      <c r="I32" s="33"/>
      <c r="J32" s="19"/>
      <c r="K32" s="19"/>
      <c r="L32" s="19" t="s">
        <v>27</v>
      </c>
      <c r="M32" s="19" t="s">
        <v>27</v>
      </c>
      <c r="N32" s="19">
        <v>80</v>
      </c>
      <c r="O32" s="18">
        <f t="shared" ref="O32:O36" si="1">SUM(J32:N32)</f>
        <v>80</v>
      </c>
    </row>
    <row r="33" spans="1:19" x14ac:dyDescent="0.2">
      <c r="A33" s="18"/>
      <c r="B33" s="33" t="s">
        <v>34</v>
      </c>
      <c r="C33" s="33"/>
      <c r="D33" s="33"/>
      <c r="E33" s="33"/>
      <c r="F33" s="33"/>
      <c r="G33" s="33"/>
      <c r="H33" s="33"/>
      <c r="I33" s="33"/>
      <c r="J33" s="19"/>
      <c r="K33" s="19"/>
      <c r="L33" s="19"/>
      <c r="M33" s="19">
        <v>75</v>
      </c>
      <c r="N33" s="19"/>
      <c r="O33" s="18">
        <f t="shared" si="1"/>
        <v>75</v>
      </c>
    </row>
    <row r="34" spans="1:19" x14ac:dyDescent="0.2">
      <c r="A34" s="18"/>
      <c r="B34" s="33" t="s">
        <v>35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>
        <v>75</v>
      </c>
      <c r="N34" s="19"/>
      <c r="O34" s="18">
        <f t="shared" si="1"/>
        <v>75</v>
      </c>
    </row>
    <row r="35" spans="1:19" x14ac:dyDescent="0.2">
      <c r="A35" s="18"/>
      <c r="B35" s="33" t="s">
        <v>36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/>
      <c r="N35" s="19">
        <v>80</v>
      </c>
      <c r="O35" s="18">
        <f t="shared" si="1"/>
        <v>80</v>
      </c>
    </row>
    <row r="36" spans="1:19" x14ac:dyDescent="0.2">
      <c r="A36" s="18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80</v>
      </c>
      <c r="O36" s="18">
        <f t="shared" si="1"/>
        <v>80</v>
      </c>
    </row>
    <row r="37" spans="1:19" x14ac:dyDescent="0.2">
      <c r="A37" s="18"/>
      <c r="B37" s="37"/>
      <c r="C37" s="37"/>
      <c r="D37" s="37"/>
      <c r="E37" s="37"/>
      <c r="F37" s="37"/>
      <c r="G37" s="37"/>
      <c r="H37" s="37"/>
      <c r="I37" s="37"/>
      <c r="J37" s="20"/>
      <c r="K37" s="20"/>
      <c r="L37" s="20"/>
      <c r="M37" s="20"/>
      <c r="N37" s="20"/>
      <c r="O37" s="18" t="s">
        <v>27</v>
      </c>
    </row>
    <row r="38" spans="1:19" ht="19" x14ac:dyDescent="0.25">
      <c r="A38" s="16">
        <v>3</v>
      </c>
      <c r="B38" s="38" t="s">
        <v>38</v>
      </c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7">
        <f>(SUM(O39:O42)/3)*0.25</f>
        <v>18.333333333333332</v>
      </c>
    </row>
    <row r="39" spans="1:19" x14ac:dyDescent="0.2">
      <c r="A39" s="18"/>
      <c r="B39" s="33" t="s">
        <v>39</v>
      </c>
      <c r="C39" s="33"/>
      <c r="D39" s="33"/>
      <c r="E39" s="33"/>
      <c r="F39" s="33"/>
      <c r="G39" s="33"/>
      <c r="H39" s="33"/>
      <c r="I39" s="33"/>
      <c r="J39" s="19"/>
      <c r="K39" s="19"/>
      <c r="L39" s="19"/>
      <c r="M39" s="19">
        <v>70</v>
      </c>
      <c r="N39" s="19"/>
      <c r="O39" s="18">
        <f t="shared" ref="O39:O41" si="2">SUM(J39:N39)</f>
        <v>70</v>
      </c>
    </row>
    <row r="40" spans="1:19" x14ac:dyDescent="0.2">
      <c r="A40" s="18"/>
      <c r="B40" s="33" t="s">
        <v>40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>
        <v>75</v>
      </c>
      <c r="N40" s="19"/>
      <c r="O40" s="18">
        <f t="shared" si="2"/>
        <v>75</v>
      </c>
    </row>
    <row r="41" spans="1:19" x14ac:dyDescent="0.2">
      <c r="A41" s="18"/>
      <c r="B41" s="33" t="s">
        <v>41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>
        <v>75</v>
      </c>
      <c r="N41" s="19" t="s">
        <v>27</v>
      </c>
      <c r="O41" s="18">
        <f t="shared" si="2"/>
        <v>75</v>
      </c>
    </row>
    <row r="42" spans="1:19" x14ac:dyDescent="0.2">
      <c r="A42" s="18"/>
      <c r="B42" s="39"/>
      <c r="C42" s="39"/>
      <c r="D42" s="39"/>
      <c r="E42" s="39"/>
      <c r="F42" s="39"/>
      <c r="G42" s="39"/>
      <c r="H42" s="39"/>
      <c r="I42" s="39"/>
      <c r="J42" s="20"/>
      <c r="K42" s="20"/>
      <c r="L42" s="20"/>
      <c r="M42" s="20"/>
      <c r="N42" s="20"/>
      <c r="O42" s="18" t="s">
        <v>27</v>
      </c>
    </row>
    <row r="43" spans="1:19" ht="19" x14ac:dyDescent="0.25">
      <c r="A43" s="16">
        <v>4</v>
      </c>
      <c r="B43" s="38" t="s">
        <v>42</v>
      </c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7">
        <f>(SUM(O44:O48)/5)*0.4</f>
        <v>24.8</v>
      </c>
      <c r="S43" t="s">
        <v>27</v>
      </c>
    </row>
    <row r="44" spans="1:19" x14ac:dyDescent="0.2">
      <c r="A44" s="18"/>
      <c r="B44" s="33" t="s">
        <v>43</v>
      </c>
      <c r="C44" s="33"/>
      <c r="D44" s="33"/>
      <c r="E44" s="33"/>
      <c r="F44" s="33"/>
      <c r="G44" s="33"/>
      <c r="H44" s="33"/>
      <c r="I44" s="33"/>
      <c r="J44" s="19"/>
      <c r="K44" s="19"/>
      <c r="L44" s="19"/>
      <c r="M44" s="19" t="s">
        <v>27</v>
      </c>
      <c r="N44" s="19">
        <v>80</v>
      </c>
      <c r="O44" s="18">
        <f t="shared" ref="O44:O48" si="3">SUM(J44:N44)</f>
        <v>80</v>
      </c>
    </row>
    <row r="45" spans="1:19" x14ac:dyDescent="0.2">
      <c r="A45" s="18"/>
      <c r="B45" s="33" t="s">
        <v>44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>
        <v>75</v>
      </c>
      <c r="N45" s="19"/>
      <c r="O45" s="18">
        <f t="shared" si="3"/>
        <v>75</v>
      </c>
    </row>
    <row r="46" spans="1:19" x14ac:dyDescent="0.2">
      <c r="A46" s="18"/>
      <c r="B46" s="33" t="s">
        <v>45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/>
      <c r="N46" s="19">
        <v>80</v>
      </c>
      <c r="O46" s="18">
        <f t="shared" si="3"/>
        <v>80</v>
      </c>
    </row>
    <row r="47" spans="1:19" x14ac:dyDescent="0.2">
      <c r="A47" s="18"/>
      <c r="B47" s="33" t="s">
        <v>46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>
        <v>75</v>
      </c>
      <c r="N47" s="19"/>
      <c r="O47" s="18">
        <f t="shared" si="3"/>
        <v>75</v>
      </c>
    </row>
    <row r="48" spans="1:19" x14ac:dyDescent="0.2">
      <c r="A48" s="18"/>
      <c r="B48" s="33" t="s">
        <v>47</v>
      </c>
      <c r="C48" s="33"/>
      <c r="D48" s="33"/>
      <c r="E48" s="33"/>
      <c r="F48" s="33"/>
      <c r="G48" s="33"/>
      <c r="H48" s="33"/>
      <c r="I48" s="33"/>
      <c r="J48" s="19"/>
      <c r="K48" s="19"/>
      <c r="L48" s="19" t="s">
        <v>27</v>
      </c>
      <c r="M48" s="19"/>
      <c r="N48" s="31"/>
      <c r="O48" s="18">
        <f t="shared" si="3"/>
        <v>0</v>
      </c>
      <c r="P48" s="25"/>
    </row>
    <row r="49" spans="1:15" ht="19" x14ac:dyDescent="0.25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>
        <f>O24+O31+O38+O43</f>
        <v>70.633333333333326</v>
      </c>
    </row>
    <row r="51" spans="1:15" x14ac:dyDescent="0.2">
      <c r="D51" s="35" t="s">
        <v>146</v>
      </c>
      <c r="E51" s="35"/>
      <c r="F51" s="35"/>
      <c r="G51" s="35"/>
      <c r="H51" s="35"/>
      <c r="I51" s="35"/>
      <c r="J51" s="35"/>
      <c r="K51" s="35"/>
      <c r="L51" s="35"/>
    </row>
    <row r="52" spans="1:15" ht="1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</row>
    <row r="53" spans="1:15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5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5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5" x14ac:dyDescent="0.2">
      <c r="D56" s="36" t="s">
        <v>49</v>
      </c>
      <c r="E56" s="36"/>
      <c r="F56" s="36"/>
      <c r="G56" s="36"/>
      <c r="H56" s="36"/>
      <c r="I56" s="36"/>
      <c r="J56" s="36"/>
      <c r="K56" s="36"/>
      <c r="L56" s="36"/>
    </row>
  </sheetData>
  <mergeCells count="47">
    <mergeCell ref="A18:O18"/>
    <mergeCell ref="D2:L2"/>
    <mergeCell ref="D6:L6"/>
    <mergeCell ref="A7:O7"/>
    <mergeCell ref="A8:O8"/>
    <mergeCell ref="A9:C9"/>
    <mergeCell ref="A10:C10"/>
    <mergeCell ref="F12:H12"/>
    <mergeCell ref="I12:J12"/>
    <mergeCell ref="A11:C11"/>
    <mergeCell ref="A16:C16"/>
    <mergeCell ref="A17:C17"/>
    <mergeCell ref="A19:E19"/>
    <mergeCell ref="A20:E20"/>
    <mergeCell ref="A21:O21"/>
    <mergeCell ref="A22:I23"/>
    <mergeCell ref="J22:N22"/>
    <mergeCell ref="O22:O23"/>
    <mergeCell ref="B35:I35"/>
    <mergeCell ref="B24:I24"/>
    <mergeCell ref="B25:I25"/>
    <mergeCell ref="B26:I26"/>
    <mergeCell ref="B27:I27"/>
    <mergeCell ref="B28:I28"/>
    <mergeCell ref="B29:I29"/>
    <mergeCell ref="A30:I30"/>
    <mergeCell ref="B31:I31"/>
    <mergeCell ref="B32:I32"/>
    <mergeCell ref="B33:I33"/>
    <mergeCell ref="B34:I34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8:I48"/>
    <mergeCell ref="A49:N49"/>
    <mergeCell ref="D51:L51"/>
    <mergeCell ref="D52:L55"/>
    <mergeCell ref="D56:L5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B9ABE-24D2-4F79-B9D1-AD24DD170CF9}">
  <sheetPr>
    <tabColor theme="0"/>
    <pageSetUpPr fitToPage="1"/>
  </sheetPr>
  <dimension ref="A2:S57"/>
  <sheetViews>
    <sheetView tabSelected="1" topLeftCell="A34" zoomScale="91" zoomScaleNormal="90" workbookViewId="0">
      <selection activeCell="I9" sqref="I9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28" t="s">
        <v>134</v>
      </c>
      <c r="G9" s="28"/>
      <c r="H9" s="28"/>
      <c r="I9" s="30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5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8" t="s">
        <v>135</v>
      </c>
      <c r="G11" s="8"/>
      <c r="H11" s="8"/>
      <c r="I11" s="8"/>
      <c r="J11" s="8" t="s">
        <v>59</v>
      </c>
      <c r="K11" s="8"/>
      <c r="L11" s="8"/>
      <c r="M11" s="8"/>
      <c r="N11" s="8"/>
      <c r="O11" s="9"/>
    </row>
    <row r="12" spans="1:15" ht="17" customHeight="1" x14ac:dyDescent="0.2">
      <c r="A12" s="10"/>
      <c r="B12" s="6"/>
      <c r="C12" s="6"/>
      <c r="D12" s="7" t="s">
        <v>2</v>
      </c>
      <c r="E12" s="6">
        <v>2</v>
      </c>
      <c r="F12" s="53" t="s">
        <v>136</v>
      </c>
      <c r="G12" s="53"/>
      <c r="H12" s="53"/>
      <c r="I12" s="22"/>
      <c r="J12" s="53" t="s">
        <v>59</v>
      </c>
      <c r="K12" s="53"/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8" t="s">
        <v>137</v>
      </c>
      <c r="G13" s="8"/>
      <c r="H13" s="8"/>
      <c r="I13" s="8"/>
      <c r="J13" s="53" t="s">
        <v>59</v>
      </c>
      <c r="K13" s="53"/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8" t="s">
        <v>138</v>
      </c>
      <c r="G14" s="8"/>
      <c r="H14" s="8"/>
      <c r="I14" s="8"/>
      <c r="J14" s="8" t="s">
        <v>61</v>
      </c>
      <c r="K14" s="8"/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>
        <v>5</v>
      </c>
      <c r="F15" s="8" t="s">
        <v>139</v>
      </c>
      <c r="G15" s="8"/>
      <c r="H15" s="8"/>
      <c r="I15" s="8"/>
      <c r="J15" s="8" t="s">
        <v>61</v>
      </c>
      <c r="K15" s="8"/>
      <c r="L15" s="8"/>
      <c r="M15" s="8"/>
      <c r="N15" s="8"/>
      <c r="O15" s="9"/>
    </row>
    <row r="16" spans="1:15" x14ac:dyDescent="0.2">
      <c r="A16" s="10"/>
      <c r="B16" s="6"/>
      <c r="C16" s="6"/>
      <c r="D16" s="7"/>
      <c r="E16" s="6">
        <v>6</v>
      </c>
      <c r="F16" s="8" t="s">
        <v>140</v>
      </c>
      <c r="G16" s="8"/>
      <c r="H16" s="8"/>
      <c r="I16" s="8"/>
      <c r="J16" s="8" t="s">
        <v>56</v>
      </c>
      <c r="K16" s="8"/>
      <c r="L16" s="8"/>
      <c r="M16" s="8"/>
      <c r="N16" s="8"/>
      <c r="O16" s="9"/>
    </row>
    <row r="17" spans="1:15" x14ac:dyDescent="0.2">
      <c r="A17" s="51" t="s">
        <v>7</v>
      </c>
      <c r="B17" s="52"/>
      <c r="C17" s="52"/>
      <c r="D17" s="7" t="s">
        <v>2</v>
      </c>
      <c r="E17" s="8"/>
      <c r="F17" s="8" t="s">
        <v>141</v>
      </c>
      <c r="G17" s="8"/>
      <c r="H17" s="8"/>
      <c r="I17" s="8"/>
      <c r="J17" s="8"/>
      <c r="K17" s="8"/>
      <c r="L17" s="8"/>
      <c r="M17" s="8"/>
      <c r="N17" s="8"/>
      <c r="O17" s="9"/>
    </row>
    <row r="18" spans="1:15" ht="16" thickBot="1" x14ac:dyDescent="0.25">
      <c r="A18" s="54" t="s">
        <v>9</v>
      </c>
      <c r="B18" s="55"/>
      <c r="C18" s="55"/>
      <c r="D18" s="11" t="s">
        <v>2</v>
      </c>
      <c r="E18" s="12"/>
      <c r="F18" s="12" t="s">
        <v>142</v>
      </c>
      <c r="G18" s="12"/>
      <c r="H18" s="12"/>
      <c r="I18" s="12"/>
      <c r="J18" s="12"/>
      <c r="K18" s="12"/>
      <c r="L18" s="12"/>
      <c r="M18" s="12"/>
      <c r="N18" s="12"/>
      <c r="O18" s="13"/>
    </row>
    <row r="19" spans="1:15" ht="16" thickTop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2">
      <c r="A20" s="40" t="s">
        <v>11</v>
      </c>
      <c r="B20" s="40"/>
      <c r="C20" s="40"/>
      <c r="D20" s="40"/>
      <c r="E20" s="40"/>
      <c r="F20" s="14" t="s">
        <v>12</v>
      </c>
      <c r="G20" s="14" t="s">
        <v>13</v>
      </c>
      <c r="H20" s="14" t="s">
        <v>14</v>
      </c>
      <c r="I20" s="14" t="s">
        <v>15</v>
      </c>
      <c r="J20" s="14" t="s">
        <v>16</v>
      </c>
    </row>
    <row r="21" spans="1:15" ht="32" x14ac:dyDescent="0.2">
      <c r="A21" s="40" t="s">
        <v>17</v>
      </c>
      <c r="B21" s="40"/>
      <c r="C21" s="40"/>
      <c r="D21" s="40"/>
      <c r="E21" s="40"/>
      <c r="F21" s="15" t="s">
        <v>18</v>
      </c>
      <c r="G21" s="15" t="s">
        <v>19</v>
      </c>
      <c r="H21" s="15" t="s">
        <v>20</v>
      </c>
      <c r="I21" s="15" t="s">
        <v>21</v>
      </c>
      <c r="J21" s="15" t="s">
        <v>22</v>
      </c>
    </row>
    <row r="22" spans="1:1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42"/>
      <c r="J23" s="43" t="s">
        <v>11</v>
      </c>
      <c r="K23" s="43"/>
      <c r="L23" s="43"/>
      <c r="M23" s="43"/>
      <c r="N23" s="43"/>
      <c r="O23" s="40" t="s">
        <v>24</v>
      </c>
    </row>
    <row r="24" spans="1:15" ht="32" x14ac:dyDescent="0.2">
      <c r="A24" s="42"/>
      <c r="B24" s="42"/>
      <c r="C24" s="42"/>
      <c r="D24" s="42"/>
      <c r="E24" s="42"/>
      <c r="F24" s="42"/>
      <c r="G24" s="42"/>
      <c r="H24" s="42"/>
      <c r="I24" s="42"/>
      <c r="J24" s="15" t="s">
        <v>18</v>
      </c>
      <c r="K24" s="15" t="s">
        <v>19</v>
      </c>
      <c r="L24" s="15" t="s">
        <v>20</v>
      </c>
      <c r="M24" s="15" t="s">
        <v>21</v>
      </c>
      <c r="N24" s="15" t="s">
        <v>22</v>
      </c>
      <c r="O24" s="40"/>
    </row>
    <row r="25" spans="1:15" ht="19" x14ac:dyDescent="0.25">
      <c r="A25" s="16">
        <v>1</v>
      </c>
      <c r="B25" s="38" t="s">
        <v>25</v>
      </c>
      <c r="C25" s="38"/>
      <c r="D25" s="38"/>
      <c r="E25" s="38"/>
      <c r="F25" s="38"/>
      <c r="G25" s="38"/>
      <c r="H25" s="38"/>
      <c r="I25" s="38"/>
      <c r="J25" s="16"/>
      <c r="K25" s="16"/>
      <c r="L25" s="16"/>
      <c r="M25" s="16"/>
      <c r="N25" s="16"/>
      <c r="O25" s="17">
        <f>(SUM(O26:O30)/5)*0.1</f>
        <v>8</v>
      </c>
    </row>
    <row r="26" spans="1:15" x14ac:dyDescent="0.2">
      <c r="A26" s="18"/>
      <c r="B26" s="33" t="s">
        <v>26</v>
      </c>
      <c r="C26" s="33"/>
      <c r="D26" s="33"/>
      <c r="E26" s="33"/>
      <c r="F26" s="33"/>
      <c r="G26" s="33"/>
      <c r="H26" s="33"/>
      <c r="I26" s="33"/>
      <c r="J26" s="19"/>
      <c r="K26" s="19"/>
      <c r="L26" s="19" t="s">
        <v>27</v>
      </c>
      <c r="M26" s="19" t="s">
        <v>27</v>
      </c>
      <c r="N26" s="19">
        <v>80</v>
      </c>
      <c r="O26" s="18">
        <f>SUM(J26:N26)</f>
        <v>80</v>
      </c>
    </row>
    <row r="27" spans="1:15" x14ac:dyDescent="0.2">
      <c r="A27" s="18"/>
      <c r="B27" s="33" t="s">
        <v>28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 t="s">
        <v>27</v>
      </c>
      <c r="N27" s="19">
        <v>80</v>
      </c>
      <c r="O27" s="18">
        <f t="shared" ref="O27:O30" si="0">SUM(J27:N27)</f>
        <v>80</v>
      </c>
    </row>
    <row r="28" spans="1:15" x14ac:dyDescent="0.2">
      <c r="A28" s="18"/>
      <c r="B28" s="33" t="s">
        <v>29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/>
      <c r="N28" s="19">
        <v>80</v>
      </c>
      <c r="O28" s="18">
        <f t="shared" si="0"/>
        <v>80</v>
      </c>
    </row>
    <row r="29" spans="1:15" x14ac:dyDescent="0.2">
      <c r="A29" s="18"/>
      <c r="B29" s="33" t="s">
        <v>30</v>
      </c>
      <c r="C29" s="33"/>
      <c r="D29" s="33"/>
      <c r="E29" s="33"/>
      <c r="F29" s="33"/>
      <c r="G29" s="33"/>
      <c r="H29" s="33"/>
      <c r="I29" s="33"/>
      <c r="J29" s="19"/>
      <c r="K29" s="19"/>
      <c r="L29" s="19"/>
      <c r="M29" s="19" t="s">
        <v>27</v>
      </c>
      <c r="N29" s="19">
        <v>80</v>
      </c>
      <c r="O29" s="18">
        <f t="shared" si="0"/>
        <v>80</v>
      </c>
    </row>
    <row r="30" spans="1:15" x14ac:dyDescent="0.2">
      <c r="A30" s="18"/>
      <c r="B30" s="33" t="s">
        <v>31</v>
      </c>
      <c r="C30" s="33"/>
      <c r="D30" s="33"/>
      <c r="E30" s="33"/>
      <c r="F30" s="33"/>
      <c r="G30" s="33"/>
      <c r="H30" s="33"/>
      <c r="I30" s="33"/>
      <c r="J30" s="19"/>
      <c r="K30" s="19"/>
      <c r="L30" s="19" t="s">
        <v>27</v>
      </c>
      <c r="M30" s="19"/>
      <c r="N30" s="19">
        <v>80</v>
      </c>
      <c r="O30" s="18">
        <f t="shared" si="0"/>
        <v>80</v>
      </c>
    </row>
    <row r="31" spans="1:1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20"/>
      <c r="K31" s="20"/>
      <c r="L31" s="20"/>
      <c r="M31" s="20"/>
      <c r="N31" s="20"/>
      <c r="O31" s="18" t="s">
        <v>27</v>
      </c>
    </row>
    <row r="32" spans="1:15" ht="19" x14ac:dyDescent="0.25">
      <c r="A32" s="16">
        <v>2</v>
      </c>
      <c r="B32" s="38" t="s">
        <v>32</v>
      </c>
      <c r="C32" s="38"/>
      <c r="D32" s="38"/>
      <c r="E32" s="38"/>
      <c r="F32" s="38"/>
      <c r="G32" s="38"/>
      <c r="H32" s="38"/>
      <c r="I32" s="38"/>
      <c r="J32" s="16"/>
      <c r="K32" s="16"/>
      <c r="L32" s="16"/>
      <c r="M32" s="16"/>
      <c r="N32" s="16"/>
      <c r="O32" s="17">
        <f>(SUM(O33:O38)/5)*0.25</f>
        <v>19.899999999999999</v>
      </c>
    </row>
    <row r="33" spans="1:19" x14ac:dyDescent="0.2">
      <c r="A33" s="18"/>
      <c r="B33" s="33" t="s">
        <v>33</v>
      </c>
      <c r="C33" s="33"/>
      <c r="D33" s="33"/>
      <c r="E33" s="33"/>
      <c r="F33" s="33"/>
      <c r="G33" s="33"/>
      <c r="H33" s="33"/>
      <c r="I33" s="33"/>
      <c r="J33" s="19"/>
      <c r="K33" s="19"/>
      <c r="L33" s="19" t="s">
        <v>27</v>
      </c>
      <c r="M33" s="19" t="s">
        <v>27</v>
      </c>
      <c r="N33" s="19">
        <v>80</v>
      </c>
      <c r="O33" s="18">
        <f t="shared" ref="O33:O37" si="1">SUM(J33:N33)</f>
        <v>80</v>
      </c>
    </row>
    <row r="34" spans="1:19" x14ac:dyDescent="0.2">
      <c r="A34" s="18"/>
      <c r="B34" s="33" t="s">
        <v>34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/>
      <c r="N34" s="19">
        <v>80</v>
      </c>
      <c r="O34" s="18">
        <f t="shared" si="1"/>
        <v>80</v>
      </c>
    </row>
    <row r="35" spans="1:19" x14ac:dyDescent="0.2">
      <c r="A35" s="18"/>
      <c r="B35" s="33" t="s">
        <v>35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>
        <v>78</v>
      </c>
      <c r="N35" s="19"/>
      <c r="O35" s="18">
        <f t="shared" si="1"/>
        <v>78</v>
      </c>
    </row>
    <row r="36" spans="1:19" x14ac:dyDescent="0.2">
      <c r="A36" s="18"/>
      <c r="B36" s="33" t="s">
        <v>36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80</v>
      </c>
      <c r="O36" s="18">
        <f t="shared" si="1"/>
        <v>80</v>
      </c>
    </row>
    <row r="37" spans="1:19" x14ac:dyDescent="0.2">
      <c r="A37" s="18"/>
      <c r="B37" s="33" t="s">
        <v>37</v>
      </c>
      <c r="C37" s="33"/>
      <c r="D37" s="33"/>
      <c r="E37" s="33"/>
      <c r="F37" s="33"/>
      <c r="G37" s="33"/>
      <c r="H37" s="33"/>
      <c r="I37" s="33"/>
      <c r="J37" s="19"/>
      <c r="K37" s="19"/>
      <c r="L37" s="19"/>
      <c r="M37" s="19"/>
      <c r="N37" s="19">
        <v>80</v>
      </c>
      <c r="O37" s="18">
        <f t="shared" si="1"/>
        <v>80</v>
      </c>
    </row>
    <row r="38" spans="1:19" x14ac:dyDescent="0.2">
      <c r="A38" s="18"/>
      <c r="B38" s="37"/>
      <c r="C38" s="37"/>
      <c r="D38" s="37"/>
      <c r="E38" s="37"/>
      <c r="F38" s="37"/>
      <c r="G38" s="37"/>
      <c r="H38" s="37"/>
      <c r="I38" s="37"/>
      <c r="J38" s="20"/>
      <c r="K38" s="20"/>
      <c r="L38" s="20"/>
      <c r="M38" s="20"/>
      <c r="N38" s="20"/>
      <c r="O38" s="18" t="s">
        <v>27</v>
      </c>
    </row>
    <row r="39" spans="1:19" ht="19" x14ac:dyDescent="0.25">
      <c r="A39" s="16">
        <v>3</v>
      </c>
      <c r="B39" s="38" t="s">
        <v>38</v>
      </c>
      <c r="C39" s="38"/>
      <c r="D39" s="38"/>
      <c r="E39" s="38"/>
      <c r="F39" s="38"/>
      <c r="G39" s="38"/>
      <c r="H39" s="38"/>
      <c r="I39" s="38"/>
      <c r="J39" s="16"/>
      <c r="K39" s="16"/>
      <c r="L39" s="16"/>
      <c r="M39" s="16"/>
      <c r="N39" s="16"/>
      <c r="O39" s="17">
        <f>(SUM(O40:O43)/3)*0.25</f>
        <v>20</v>
      </c>
    </row>
    <row r="40" spans="1:19" x14ac:dyDescent="0.2">
      <c r="A40" s="18"/>
      <c r="B40" s="33" t="s">
        <v>39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/>
      <c r="N40" s="19">
        <v>80</v>
      </c>
      <c r="O40" s="18">
        <f t="shared" ref="O40:O42" si="2">SUM(J40:N40)</f>
        <v>80</v>
      </c>
    </row>
    <row r="41" spans="1:19" x14ac:dyDescent="0.2">
      <c r="A41" s="18"/>
      <c r="B41" s="33" t="s">
        <v>40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 t="s">
        <v>27</v>
      </c>
      <c r="N41" s="19">
        <v>80</v>
      </c>
      <c r="O41" s="18">
        <f t="shared" si="2"/>
        <v>80</v>
      </c>
    </row>
    <row r="42" spans="1:19" x14ac:dyDescent="0.2">
      <c r="A42" s="18"/>
      <c r="B42" s="33" t="s">
        <v>41</v>
      </c>
      <c r="C42" s="33"/>
      <c r="D42" s="33"/>
      <c r="E42" s="33"/>
      <c r="F42" s="33"/>
      <c r="G42" s="33"/>
      <c r="H42" s="33"/>
      <c r="I42" s="33"/>
      <c r="J42" s="19"/>
      <c r="K42" s="19"/>
      <c r="L42" s="19"/>
      <c r="M42" s="19"/>
      <c r="N42" s="19">
        <v>80</v>
      </c>
      <c r="O42" s="18">
        <f t="shared" si="2"/>
        <v>80</v>
      </c>
    </row>
    <row r="43" spans="1:19" x14ac:dyDescent="0.2">
      <c r="A43" s="18"/>
      <c r="B43" s="39"/>
      <c r="C43" s="39"/>
      <c r="D43" s="39"/>
      <c r="E43" s="39"/>
      <c r="F43" s="39"/>
      <c r="G43" s="39"/>
      <c r="H43" s="39"/>
      <c r="I43" s="39"/>
      <c r="J43" s="20"/>
      <c r="K43" s="20"/>
      <c r="L43" s="20"/>
      <c r="M43" s="20"/>
      <c r="N43" s="20"/>
      <c r="O43" s="18" t="s">
        <v>27</v>
      </c>
    </row>
    <row r="44" spans="1:19" ht="19" x14ac:dyDescent="0.25">
      <c r="A44" s="16">
        <v>4</v>
      </c>
      <c r="B44" s="38" t="s">
        <v>42</v>
      </c>
      <c r="C44" s="38"/>
      <c r="D44" s="38"/>
      <c r="E44" s="38"/>
      <c r="F44" s="38"/>
      <c r="G44" s="38"/>
      <c r="H44" s="38"/>
      <c r="I44" s="38"/>
      <c r="J44" s="16"/>
      <c r="K44" s="16"/>
      <c r="L44" s="16"/>
      <c r="M44" s="16"/>
      <c r="N44" s="16"/>
      <c r="O44" s="17">
        <f>(SUM(O45:O49)/5)*0.4</f>
        <v>25.040000000000003</v>
      </c>
      <c r="S44" t="s">
        <v>27</v>
      </c>
    </row>
    <row r="45" spans="1:19" x14ac:dyDescent="0.2">
      <c r="A45" s="18"/>
      <c r="B45" s="33" t="s">
        <v>43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 t="s">
        <v>27</v>
      </c>
      <c r="N45" s="19">
        <v>80</v>
      </c>
      <c r="O45" s="18">
        <f t="shared" ref="O45:O49" si="3">SUM(J45:N45)</f>
        <v>80</v>
      </c>
    </row>
    <row r="46" spans="1:19" x14ac:dyDescent="0.2">
      <c r="A46" s="18"/>
      <c r="B46" s="33" t="s">
        <v>44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>
        <v>78</v>
      </c>
      <c r="N46" s="19"/>
      <c r="O46" s="18">
        <f t="shared" si="3"/>
        <v>78</v>
      </c>
    </row>
    <row r="47" spans="1:19" x14ac:dyDescent="0.2">
      <c r="A47" s="18"/>
      <c r="B47" s="33" t="s">
        <v>45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/>
      <c r="N47" s="19">
        <v>80</v>
      </c>
      <c r="O47" s="18">
        <f t="shared" si="3"/>
        <v>80</v>
      </c>
    </row>
    <row r="48" spans="1:19" x14ac:dyDescent="0.2">
      <c r="A48" s="18"/>
      <c r="B48" s="33" t="s">
        <v>46</v>
      </c>
      <c r="C48" s="33"/>
      <c r="D48" s="33"/>
      <c r="E48" s="33"/>
      <c r="F48" s="33"/>
      <c r="G48" s="33"/>
      <c r="H48" s="33"/>
      <c r="I48" s="33"/>
      <c r="J48" s="19"/>
      <c r="K48" s="19"/>
      <c r="L48" s="19"/>
      <c r="M48" s="19">
        <v>75</v>
      </c>
      <c r="N48" s="19"/>
      <c r="O48" s="18">
        <f t="shared" si="3"/>
        <v>75</v>
      </c>
    </row>
    <row r="49" spans="1:16" x14ac:dyDescent="0.2">
      <c r="A49" s="18"/>
      <c r="B49" s="33" t="s">
        <v>47</v>
      </c>
      <c r="C49" s="33"/>
      <c r="D49" s="33"/>
      <c r="E49" s="33"/>
      <c r="F49" s="33"/>
      <c r="G49" s="33"/>
      <c r="H49" s="33"/>
      <c r="I49" s="33"/>
      <c r="J49" s="19"/>
      <c r="K49" s="19"/>
      <c r="L49" s="19" t="s">
        <v>27</v>
      </c>
      <c r="M49" s="19"/>
      <c r="N49" s="27"/>
      <c r="O49" s="18">
        <f t="shared" si="3"/>
        <v>0</v>
      </c>
      <c r="P49" s="25"/>
    </row>
    <row r="50" spans="1:16" ht="19" x14ac:dyDescent="0.25">
      <c r="A50" s="34" t="s">
        <v>48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1">
        <f>O25+O32+O39+O44</f>
        <v>72.94</v>
      </c>
    </row>
    <row r="52" spans="1:16" x14ac:dyDescent="0.2">
      <c r="D52" s="35" t="s">
        <v>146</v>
      </c>
      <c r="E52" s="35"/>
      <c r="F52" s="35"/>
      <c r="G52" s="35"/>
      <c r="H52" s="35"/>
      <c r="I52" s="35"/>
      <c r="J52" s="35"/>
      <c r="K52" s="35"/>
      <c r="L52" s="35"/>
    </row>
    <row r="53" spans="1:16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6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6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6" ht="15" customHeight="1" x14ac:dyDescent="0.2">
      <c r="D56" s="36"/>
      <c r="E56" s="36"/>
      <c r="F56" s="36"/>
      <c r="G56" s="36"/>
      <c r="H56" s="36"/>
      <c r="I56" s="36"/>
      <c r="J56" s="36"/>
      <c r="K56" s="36"/>
      <c r="L56" s="36"/>
    </row>
    <row r="57" spans="1:16" x14ac:dyDescent="0.2">
      <c r="D57" s="36" t="s">
        <v>49</v>
      </c>
      <c r="E57" s="36"/>
      <c r="F57" s="36"/>
      <c r="G57" s="36"/>
      <c r="H57" s="36"/>
      <c r="I57" s="36"/>
      <c r="J57" s="36"/>
      <c r="K57" s="36"/>
      <c r="L57" s="36"/>
    </row>
  </sheetData>
  <mergeCells count="48">
    <mergeCell ref="A19:O19"/>
    <mergeCell ref="D2:L2"/>
    <mergeCell ref="D6:L6"/>
    <mergeCell ref="A7:O7"/>
    <mergeCell ref="A8:O8"/>
    <mergeCell ref="A9:C9"/>
    <mergeCell ref="A10:C10"/>
    <mergeCell ref="F12:H12"/>
    <mergeCell ref="J12:K12"/>
    <mergeCell ref="J13:K13"/>
    <mergeCell ref="A11:C11"/>
    <mergeCell ref="A17:C17"/>
    <mergeCell ref="A18:C18"/>
    <mergeCell ref="A20:E20"/>
    <mergeCell ref="A21:E21"/>
    <mergeCell ref="A22:O22"/>
    <mergeCell ref="A23:I24"/>
    <mergeCell ref="J23:N23"/>
    <mergeCell ref="O23:O24"/>
    <mergeCell ref="B36:I36"/>
    <mergeCell ref="B25:I25"/>
    <mergeCell ref="B26:I26"/>
    <mergeCell ref="B27:I27"/>
    <mergeCell ref="B28:I28"/>
    <mergeCell ref="B29:I29"/>
    <mergeCell ref="B30:I30"/>
    <mergeCell ref="A31:I31"/>
    <mergeCell ref="B32:I32"/>
    <mergeCell ref="B33:I33"/>
    <mergeCell ref="B34:I34"/>
    <mergeCell ref="B35:I35"/>
    <mergeCell ref="B48:I48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9:I49"/>
    <mergeCell ref="A50:N50"/>
    <mergeCell ref="D52:L52"/>
    <mergeCell ref="D53:L56"/>
    <mergeCell ref="D57:L57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9751-BE70-4913-AAD5-1ACC27B14A8E}">
  <sheetPr>
    <tabColor theme="0"/>
    <pageSetUpPr fitToPage="1"/>
  </sheetPr>
  <dimension ref="A2:S56"/>
  <sheetViews>
    <sheetView topLeftCell="A10" zoomScale="90" zoomScaleNormal="90" workbookViewId="0">
      <selection activeCell="M47" sqref="M47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3" t="s">
        <v>55</v>
      </c>
      <c r="G9" s="3"/>
      <c r="H9" s="3"/>
      <c r="I9" s="4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5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8" t="s">
        <v>64</v>
      </c>
      <c r="G11" s="8"/>
      <c r="H11" s="8"/>
      <c r="I11" s="8"/>
      <c r="J11" s="8" t="s">
        <v>59</v>
      </c>
      <c r="K11" s="8"/>
      <c r="L11" s="8"/>
      <c r="M11" s="8"/>
      <c r="N11" s="8"/>
      <c r="O11" s="9"/>
    </row>
    <row r="12" spans="1:15" ht="17" customHeight="1" x14ac:dyDescent="0.2">
      <c r="A12" s="10"/>
      <c r="B12" s="6"/>
      <c r="C12" s="6"/>
      <c r="D12" s="7" t="s">
        <v>2</v>
      </c>
      <c r="E12" s="6">
        <v>2</v>
      </c>
      <c r="F12" s="53" t="s">
        <v>65</v>
      </c>
      <c r="G12" s="53"/>
      <c r="H12" s="53"/>
      <c r="I12" s="53"/>
      <c r="J12" s="23" t="s">
        <v>61</v>
      </c>
      <c r="K12" s="23"/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8" t="s">
        <v>66</v>
      </c>
      <c r="G13" s="8"/>
      <c r="H13" s="8"/>
      <c r="I13" s="8"/>
      <c r="J13" s="23" t="s">
        <v>61</v>
      </c>
      <c r="K13" s="8"/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8" t="s">
        <v>67</v>
      </c>
      <c r="G14" s="8"/>
      <c r="H14" s="8"/>
      <c r="I14" s="8"/>
      <c r="J14" s="8" t="s">
        <v>56</v>
      </c>
      <c r="K14" s="8"/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>
        <v>5</v>
      </c>
      <c r="F15" s="8" t="s">
        <v>68</v>
      </c>
      <c r="G15" s="8"/>
      <c r="H15" s="8"/>
      <c r="I15" s="8"/>
      <c r="J15" s="8" t="s">
        <v>56</v>
      </c>
      <c r="K15" s="8"/>
      <c r="L15" s="8"/>
      <c r="M15" s="8"/>
      <c r="N15" s="8"/>
      <c r="O15" s="9"/>
    </row>
    <row r="16" spans="1:15" x14ac:dyDescent="0.2">
      <c r="A16" s="51" t="s">
        <v>7</v>
      </c>
      <c r="B16" s="52"/>
      <c r="C16" s="52"/>
      <c r="D16" s="7" t="s">
        <v>2</v>
      </c>
      <c r="E16" s="8"/>
      <c r="F16" s="8" t="s">
        <v>69</v>
      </c>
      <c r="G16" s="8"/>
      <c r="H16" s="8"/>
      <c r="I16" s="8"/>
      <c r="J16" s="8"/>
      <c r="K16" s="8"/>
      <c r="L16" s="8"/>
      <c r="M16" s="8"/>
      <c r="N16" s="8"/>
      <c r="O16" s="9"/>
    </row>
    <row r="17" spans="1:16" ht="16" thickBot="1" x14ac:dyDescent="0.25">
      <c r="A17" s="54" t="s">
        <v>9</v>
      </c>
      <c r="B17" s="55"/>
      <c r="C17" s="55"/>
      <c r="D17" s="11" t="s">
        <v>2</v>
      </c>
      <c r="E17" s="12"/>
      <c r="F17" s="12" t="s">
        <v>70</v>
      </c>
      <c r="G17" s="12"/>
      <c r="H17" s="12"/>
      <c r="I17" s="12"/>
      <c r="J17" s="12"/>
      <c r="K17" s="12"/>
      <c r="L17" s="12"/>
      <c r="M17" s="12"/>
      <c r="N17" s="12"/>
      <c r="O17" s="13"/>
    </row>
    <row r="18" spans="1:16" ht="16" thickTop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6" x14ac:dyDescent="0.2">
      <c r="A19" s="40" t="s">
        <v>11</v>
      </c>
      <c r="B19" s="40"/>
      <c r="C19" s="40"/>
      <c r="D19" s="40"/>
      <c r="E19" s="40"/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</row>
    <row r="20" spans="1:16" ht="32" x14ac:dyDescent="0.2">
      <c r="A20" s="40" t="s">
        <v>17</v>
      </c>
      <c r="B20" s="40"/>
      <c r="C20" s="40"/>
      <c r="D20" s="40"/>
      <c r="E20" s="40"/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</row>
    <row r="21" spans="1:16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6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42"/>
      <c r="J22" s="43" t="s">
        <v>11</v>
      </c>
      <c r="K22" s="43"/>
      <c r="L22" s="43"/>
      <c r="M22" s="43"/>
      <c r="N22" s="43"/>
      <c r="O22" s="40" t="s">
        <v>24</v>
      </c>
    </row>
    <row r="23" spans="1:16" ht="32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40"/>
    </row>
    <row r="24" spans="1:16" ht="19" x14ac:dyDescent="0.25">
      <c r="A24" s="16">
        <v>1</v>
      </c>
      <c r="B24" s="38" t="s">
        <v>25</v>
      </c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  <c r="N24" s="16"/>
      <c r="O24" s="17">
        <f>(SUM(O25:O29)/5)*0.1</f>
        <v>7.3000000000000007</v>
      </c>
    </row>
    <row r="25" spans="1:16" x14ac:dyDescent="0.2">
      <c r="A25" s="18"/>
      <c r="B25" s="33" t="s">
        <v>26</v>
      </c>
      <c r="C25" s="33"/>
      <c r="D25" s="33"/>
      <c r="E25" s="33"/>
      <c r="F25" s="33"/>
      <c r="G25" s="33"/>
      <c r="H25" s="33"/>
      <c r="I25" s="33"/>
      <c r="J25" s="19"/>
      <c r="K25" s="19"/>
      <c r="L25" s="19" t="s">
        <v>27</v>
      </c>
      <c r="M25" s="19">
        <v>70</v>
      </c>
      <c r="N25" s="19" t="s">
        <v>27</v>
      </c>
      <c r="O25" s="18">
        <f>SUM(J25:N25)</f>
        <v>70</v>
      </c>
      <c r="P25" s="25" t="s">
        <v>145</v>
      </c>
    </row>
    <row r="26" spans="1:16" x14ac:dyDescent="0.2">
      <c r="A26" s="18"/>
      <c r="B26" s="33" t="s">
        <v>28</v>
      </c>
      <c r="C26" s="33"/>
      <c r="D26" s="33"/>
      <c r="E26" s="33"/>
      <c r="F26" s="33"/>
      <c r="G26" s="33"/>
      <c r="H26" s="33"/>
      <c r="I26" s="33"/>
      <c r="J26" s="19"/>
      <c r="K26" s="19"/>
      <c r="L26" s="19"/>
      <c r="M26" s="19" t="s">
        <v>27</v>
      </c>
      <c r="N26" s="19">
        <v>75</v>
      </c>
      <c r="O26" s="18">
        <f t="shared" ref="O26:O29" si="0">SUM(J26:N26)</f>
        <v>75</v>
      </c>
    </row>
    <row r="27" spans="1:16" x14ac:dyDescent="0.2">
      <c r="A27" s="18"/>
      <c r="B27" s="33" t="s">
        <v>29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>
        <v>70</v>
      </c>
      <c r="N27" s="19" t="s">
        <v>27</v>
      </c>
      <c r="O27" s="18">
        <f t="shared" si="0"/>
        <v>70</v>
      </c>
      <c r="P27" s="25" t="s">
        <v>145</v>
      </c>
    </row>
    <row r="28" spans="1:16" x14ac:dyDescent="0.2">
      <c r="A28" s="18"/>
      <c r="B28" s="33" t="s">
        <v>30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 t="s">
        <v>27</v>
      </c>
      <c r="N28" s="19">
        <v>75</v>
      </c>
      <c r="O28" s="18">
        <f t="shared" si="0"/>
        <v>75</v>
      </c>
    </row>
    <row r="29" spans="1:16" x14ac:dyDescent="0.2">
      <c r="A29" s="18"/>
      <c r="B29" s="33" t="s">
        <v>31</v>
      </c>
      <c r="C29" s="33"/>
      <c r="D29" s="33"/>
      <c r="E29" s="33"/>
      <c r="F29" s="33"/>
      <c r="G29" s="33"/>
      <c r="H29" s="33"/>
      <c r="I29" s="33"/>
      <c r="J29" s="19"/>
      <c r="K29" s="19"/>
      <c r="L29" s="19" t="s">
        <v>27</v>
      </c>
      <c r="M29" s="19"/>
      <c r="N29" s="19">
        <v>75</v>
      </c>
      <c r="O29" s="18">
        <f t="shared" si="0"/>
        <v>75</v>
      </c>
    </row>
    <row r="30" spans="1:16" x14ac:dyDescent="0.2">
      <c r="A30" s="37"/>
      <c r="B30" s="37"/>
      <c r="C30" s="37"/>
      <c r="D30" s="37"/>
      <c r="E30" s="37"/>
      <c r="F30" s="37"/>
      <c r="G30" s="37"/>
      <c r="H30" s="37"/>
      <c r="I30" s="37"/>
      <c r="J30" s="20"/>
      <c r="K30" s="20"/>
      <c r="L30" s="20"/>
      <c r="M30" s="20"/>
      <c r="N30" s="20"/>
      <c r="O30" s="18" t="s">
        <v>27</v>
      </c>
    </row>
    <row r="31" spans="1:16" ht="19" x14ac:dyDescent="0.25">
      <c r="A31" s="16">
        <v>2</v>
      </c>
      <c r="B31" s="38" t="s">
        <v>32</v>
      </c>
      <c r="C31" s="38"/>
      <c r="D31" s="38"/>
      <c r="E31" s="38"/>
      <c r="F31" s="38"/>
      <c r="G31" s="38"/>
      <c r="H31" s="38"/>
      <c r="I31" s="38"/>
      <c r="J31" s="16"/>
      <c r="K31" s="16"/>
      <c r="L31" s="16"/>
      <c r="M31" s="16"/>
      <c r="N31" s="16"/>
      <c r="O31" s="17">
        <f>(SUM(O32:O37)/5)*0.25</f>
        <v>18</v>
      </c>
    </row>
    <row r="32" spans="1:16" x14ac:dyDescent="0.2">
      <c r="A32" s="18"/>
      <c r="B32" s="33" t="s">
        <v>33</v>
      </c>
      <c r="C32" s="33"/>
      <c r="D32" s="33"/>
      <c r="E32" s="33"/>
      <c r="F32" s="33"/>
      <c r="G32" s="33"/>
      <c r="H32" s="33"/>
      <c r="I32" s="33"/>
      <c r="J32" s="19"/>
      <c r="K32" s="19"/>
      <c r="L32" s="19" t="s">
        <v>27</v>
      </c>
      <c r="M32" s="19">
        <v>70</v>
      </c>
      <c r="N32" s="19"/>
      <c r="O32" s="18">
        <f t="shared" ref="O32:O36" si="1">SUM(J32:N32)</f>
        <v>70</v>
      </c>
    </row>
    <row r="33" spans="1:19" x14ac:dyDescent="0.2">
      <c r="A33" s="18"/>
      <c r="B33" s="33" t="s">
        <v>34</v>
      </c>
      <c r="C33" s="33"/>
      <c r="D33" s="33"/>
      <c r="E33" s="33"/>
      <c r="F33" s="33"/>
      <c r="G33" s="33"/>
      <c r="H33" s="33"/>
      <c r="I33" s="33"/>
      <c r="J33" s="19"/>
      <c r="K33" s="19"/>
      <c r="L33" s="19"/>
      <c r="M33" s="19">
        <v>70</v>
      </c>
      <c r="N33" s="19"/>
      <c r="O33" s="18">
        <f t="shared" si="1"/>
        <v>70</v>
      </c>
    </row>
    <row r="34" spans="1:19" x14ac:dyDescent="0.2">
      <c r="A34" s="18"/>
      <c r="B34" s="33" t="s">
        <v>35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>
        <v>70</v>
      </c>
      <c r="N34" s="19"/>
      <c r="O34" s="18">
        <f t="shared" si="1"/>
        <v>70</v>
      </c>
    </row>
    <row r="35" spans="1:19" x14ac:dyDescent="0.2">
      <c r="A35" s="18"/>
      <c r="B35" s="33" t="s">
        <v>36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/>
      <c r="N35" s="19">
        <v>75</v>
      </c>
      <c r="O35" s="18">
        <f t="shared" si="1"/>
        <v>75</v>
      </c>
    </row>
    <row r="36" spans="1:19" x14ac:dyDescent="0.2">
      <c r="A36" s="18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75</v>
      </c>
      <c r="O36" s="18">
        <f t="shared" si="1"/>
        <v>75</v>
      </c>
    </row>
    <row r="37" spans="1:19" x14ac:dyDescent="0.2">
      <c r="A37" s="18"/>
      <c r="B37" s="37"/>
      <c r="C37" s="37"/>
      <c r="D37" s="37"/>
      <c r="E37" s="37"/>
      <c r="F37" s="37"/>
      <c r="G37" s="37"/>
      <c r="H37" s="37"/>
      <c r="I37" s="37"/>
      <c r="J37" s="20"/>
      <c r="K37" s="20"/>
      <c r="L37" s="20"/>
      <c r="M37" s="20"/>
      <c r="N37" s="20"/>
      <c r="O37" s="18" t="s">
        <v>27</v>
      </c>
    </row>
    <row r="38" spans="1:19" ht="19" x14ac:dyDescent="0.25">
      <c r="A38" s="16">
        <v>3</v>
      </c>
      <c r="B38" s="38" t="s">
        <v>38</v>
      </c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7">
        <f>(SUM(O39:O42)/3)*0.25</f>
        <v>17.5</v>
      </c>
    </row>
    <row r="39" spans="1:19" x14ac:dyDescent="0.2">
      <c r="A39" s="18"/>
      <c r="B39" s="33" t="s">
        <v>39</v>
      </c>
      <c r="C39" s="33"/>
      <c r="D39" s="33"/>
      <c r="E39" s="33"/>
      <c r="F39" s="33"/>
      <c r="G39" s="33"/>
      <c r="H39" s="33"/>
      <c r="I39" s="33"/>
      <c r="J39" s="19"/>
      <c r="K39" s="19"/>
      <c r="L39" s="19"/>
      <c r="M39" s="19">
        <v>70</v>
      </c>
      <c r="N39" s="19"/>
      <c r="O39" s="18">
        <f t="shared" ref="O39:O41" si="2">SUM(J39:N39)</f>
        <v>70</v>
      </c>
    </row>
    <row r="40" spans="1:19" x14ac:dyDescent="0.2">
      <c r="A40" s="18"/>
      <c r="B40" s="33" t="s">
        <v>40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>
        <v>70</v>
      </c>
      <c r="N40" s="19"/>
      <c r="O40" s="18">
        <f t="shared" si="2"/>
        <v>70</v>
      </c>
    </row>
    <row r="41" spans="1:19" x14ac:dyDescent="0.2">
      <c r="A41" s="18"/>
      <c r="B41" s="33" t="s">
        <v>41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>
        <v>70</v>
      </c>
      <c r="N41" s="19" t="s">
        <v>27</v>
      </c>
      <c r="O41" s="18">
        <f t="shared" si="2"/>
        <v>70</v>
      </c>
    </row>
    <row r="42" spans="1:19" x14ac:dyDescent="0.2">
      <c r="A42" s="18"/>
      <c r="B42" s="39"/>
      <c r="C42" s="39"/>
      <c r="D42" s="39"/>
      <c r="E42" s="39"/>
      <c r="F42" s="39"/>
      <c r="G42" s="39"/>
      <c r="H42" s="39"/>
      <c r="I42" s="39"/>
      <c r="J42" s="20"/>
      <c r="K42" s="20"/>
      <c r="L42" s="20"/>
      <c r="M42" s="20"/>
      <c r="N42" s="20"/>
      <c r="O42" s="18" t="s">
        <v>27</v>
      </c>
    </row>
    <row r="43" spans="1:19" ht="19" x14ac:dyDescent="0.25">
      <c r="A43" s="16">
        <v>4</v>
      </c>
      <c r="B43" s="38" t="s">
        <v>42</v>
      </c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7">
        <f>(SUM(O44:O48)/5)*0.4</f>
        <v>23.200000000000003</v>
      </c>
      <c r="S43" t="s">
        <v>27</v>
      </c>
    </row>
    <row r="44" spans="1:19" x14ac:dyDescent="0.2">
      <c r="A44" s="18"/>
      <c r="B44" s="33" t="s">
        <v>43</v>
      </c>
      <c r="C44" s="33"/>
      <c r="D44" s="33"/>
      <c r="E44" s="33"/>
      <c r="F44" s="33"/>
      <c r="G44" s="33"/>
      <c r="H44" s="33"/>
      <c r="I44" s="33"/>
      <c r="J44" s="19"/>
      <c r="K44" s="19"/>
      <c r="L44" s="19"/>
      <c r="M44" s="19" t="s">
        <v>27</v>
      </c>
      <c r="N44" s="19">
        <v>75</v>
      </c>
      <c r="O44" s="18">
        <f t="shared" ref="O44:O48" si="3">SUM(J44:N44)</f>
        <v>75</v>
      </c>
    </row>
    <row r="45" spans="1:19" x14ac:dyDescent="0.2">
      <c r="A45" s="18"/>
      <c r="B45" s="33" t="s">
        <v>44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>
        <v>70</v>
      </c>
      <c r="N45" s="19"/>
      <c r="O45" s="18">
        <f t="shared" si="3"/>
        <v>70</v>
      </c>
    </row>
    <row r="46" spans="1:19" x14ac:dyDescent="0.2">
      <c r="A46" s="18"/>
      <c r="B46" s="33" t="s">
        <v>45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/>
      <c r="N46" s="19">
        <v>75</v>
      </c>
      <c r="O46" s="18">
        <f t="shared" si="3"/>
        <v>75</v>
      </c>
    </row>
    <row r="47" spans="1:19" x14ac:dyDescent="0.2">
      <c r="A47" s="18"/>
      <c r="B47" s="33" t="s">
        <v>46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>
        <v>70</v>
      </c>
      <c r="N47" s="19"/>
      <c r="O47" s="18">
        <f t="shared" si="3"/>
        <v>70</v>
      </c>
    </row>
    <row r="48" spans="1:19" x14ac:dyDescent="0.2">
      <c r="A48" s="18"/>
      <c r="B48" s="33" t="s">
        <v>47</v>
      </c>
      <c r="C48" s="33"/>
      <c r="D48" s="33"/>
      <c r="E48" s="33"/>
      <c r="F48" s="33"/>
      <c r="G48" s="33"/>
      <c r="H48" s="33"/>
      <c r="I48" s="33"/>
      <c r="J48" s="19"/>
      <c r="K48" s="19"/>
      <c r="L48" s="19" t="s">
        <v>27</v>
      </c>
      <c r="M48" s="19"/>
      <c r="N48" s="27"/>
      <c r="O48" s="18">
        <f t="shared" si="3"/>
        <v>0</v>
      </c>
      <c r="P48" s="25"/>
    </row>
    <row r="49" spans="1:15" ht="19" x14ac:dyDescent="0.25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>
        <f>O24+O31+O38+O43</f>
        <v>66</v>
      </c>
    </row>
    <row r="51" spans="1:15" x14ac:dyDescent="0.2">
      <c r="D51" s="35" t="s">
        <v>146</v>
      </c>
      <c r="E51" s="35"/>
      <c r="F51" s="35"/>
      <c r="G51" s="35"/>
      <c r="H51" s="35"/>
      <c r="I51" s="35"/>
      <c r="J51" s="35"/>
      <c r="K51" s="35"/>
      <c r="L51" s="35"/>
    </row>
    <row r="52" spans="1:15" ht="1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</row>
    <row r="53" spans="1:15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5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5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5" x14ac:dyDescent="0.2">
      <c r="D56" s="36" t="s">
        <v>49</v>
      </c>
      <c r="E56" s="36"/>
      <c r="F56" s="36"/>
      <c r="G56" s="36"/>
      <c r="H56" s="36"/>
      <c r="I56" s="36"/>
      <c r="J56" s="36"/>
      <c r="K56" s="36"/>
      <c r="L56" s="36"/>
    </row>
  </sheetData>
  <mergeCells count="46">
    <mergeCell ref="A11:C11"/>
    <mergeCell ref="A16:C16"/>
    <mergeCell ref="A17:C17"/>
    <mergeCell ref="A18:O18"/>
    <mergeCell ref="D2:L2"/>
    <mergeCell ref="D6:L6"/>
    <mergeCell ref="A7:O7"/>
    <mergeCell ref="A8:O8"/>
    <mergeCell ref="A9:C9"/>
    <mergeCell ref="A10:C10"/>
    <mergeCell ref="F12:I12"/>
    <mergeCell ref="A19:E19"/>
    <mergeCell ref="A20:E20"/>
    <mergeCell ref="A21:O21"/>
    <mergeCell ref="A22:I23"/>
    <mergeCell ref="J22:N22"/>
    <mergeCell ref="O22:O23"/>
    <mergeCell ref="B46:I46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5:I35"/>
    <mergeCell ref="B24:I24"/>
    <mergeCell ref="B25:I25"/>
    <mergeCell ref="B26:I26"/>
    <mergeCell ref="B27:I27"/>
    <mergeCell ref="B28:I28"/>
    <mergeCell ref="A30:I30"/>
    <mergeCell ref="B31:I31"/>
    <mergeCell ref="B32:I32"/>
    <mergeCell ref="B33:I33"/>
    <mergeCell ref="B34:I34"/>
    <mergeCell ref="B29:I29"/>
    <mergeCell ref="B48:I48"/>
    <mergeCell ref="A49:N49"/>
    <mergeCell ref="D51:L51"/>
    <mergeCell ref="D52:L55"/>
    <mergeCell ref="D56:L5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EB962-F274-4792-86F4-AC0514CA6521}">
  <sheetPr>
    <tabColor theme="0"/>
    <pageSetUpPr fitToPage="1"/>
  </sheetPr>
  <dimension ref="A2:S56"/>
  <sheetViews>
    <sheetView topLeftCell="A11" zoomScale="90" zoomScaleNormal="90" workbookViewId="0">
      <selection activeCell="P37" sqref="P37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28" t="s">
        <v>50</v>
      </c>
      <c r="G9" s="28"/>
      <c r="H9" s="29"/>
      <c r="I9" s="30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5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8" t="s">
        <v>72</v>
      </c>
      <c r="G11" s="8"/>
      <c r="H11" s="8"/>
      <c r="I11" s="8"/>
      <c r="J11" s="8" t="s">
        <v>61</v>
      </c>
      <c r="K11" s="8"/>
      <c r="L11" s="8"/>
      <c r="M11" s="8"/>
      <c r="N11" s="8"/>
      <c r="O11" s="9"/>
    </row>
    <row r="12" spans="1:15" ht="17" customHeight="1" x14ac:dyDescent="0.2">
      <c r="A12" s="10"/>
      <c r="B12" s="6"/>
      <c r="C12" s="6"/>
      <c r="D12" s="7" t="s">
        <v>2</v>
      </c>
      <c r="E12" s="6">
        <v>2</v>
      </c>
      <c r="F12" s="53" t="s">
        <v>73</v>
      </c>
      <c r="G12" s="53"/>
      <c r="H12" s="53"/>
      <c r="I12" s="53"/>
      <c r="J12" s="8" t="s">
        <v>61</v>
      </c>
      <c r="K12" s="8"/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8" t="s">
        <v>74</v>
      </c>
      <c r="G13" s="8"/>
      <c r="H13" s="8"/>
      <c r="I13" s="8"/>
      <c r="J13" s="8" t="s">
        <v>59</v>
      </c>
      <c r="K13" s="8"/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8" t="s">
        <v>75</v>
      </c>
      <c r="G14" s="8"/>
      <c r="H14" s="8"/>
      <c r="I14" s="8"/>
      <c r="J14" s="8" t="s">
        <v>59</v>
      </c>
      <c r="K14" s="8"/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 t="s">
        <v>27</v>
      </c>
      <c r="F15" s="52"/>
      <c r="G15" s="52"/>
      <c r="H15" s="52"/>
      <c r="I15" s="8"/>
      <c r="J15" s="8"/>
      <c r="K15" s="8"/>
      <c r="L15" s="8"/>
      <c r="M15" s="8"/>
      <c r="N15" s="8"/>
      <c r="O15" s="9"/>
    </row>
    <row r="16" spans="1:15" x14ac:dyDescent="0.2">
      <c r="A16" s="51" t="s">
        <v>7</v>
      </c>
      <c r="B16" s="52"/>
      <c r="C16" s="52"/>
      <c r="D16" s="7" t="s">
        <v>2</v>
      </c>
      <c r="E16" s="8"/>
      <c r="F16" s="8" t="s">
        <v>52</v>
      </c>
      <c r="G16" s="8"/>
      <c r="H16" s="8"/>
      <c r="I16" s="8"/>
      <c r="J16" s="8"/>
      <c r="K16" s="8"/>
      <c r="L16" s="8"/>
      <c r="M16" s="8"/>
      <c r="N16" s="8"/>
      <c r="O16" s="9"/>
    </row>
    <row r="17" spans="1:15" ht="16" thickBot="1" x14ac:dyDescent="0.25">
      <c r="A17" s="54" t="s">
        <v>9</v>
      </c>
      <c r="B17" s="55"/>
      <c r="C17" s="55"/>
      <c r="D17" s="11" t="s">
        <v>2</v>
      </c>
      <c r="E17" s="12"/>
      <c r="F17" s="12" t="s">
        <v>51</v>
      </c>
      <c r="G17" s="12"/>
      <c r="H17" s="12"/>
      <c r="I17" s="12"/>
      <c r="J17" s="12"/>
      <c r="K17" s="12"/>
      <c r="L17" s="12"/>
      <c r="M17" s="12"/>
      <c r="N17" s="12"/>
      <c r="O17" s="13"/>
    </row>
    <row r="18" spans="1:15" ht="16" thickTop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40" t="s">
        <v>11</v>
      </c>
      <c r="B19" s="40"/>
      <c r="C19" s="40"/>
      <c r="D19" s="40"/>
      <c r="E19" s="40"/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</row>
    <row r="20" spans="1:15" ht="32" x14ac:dyDescent="0.2">
      <c r="A20" s="40" t="s">
        <v>17</v>
      </c>
      <c r="B20" s="40"/>
      <c r="C20" s="40"/>
      <c r="D20" s="40"/>
      <c r="E20" s="40"/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</row>
    <row r="21" spans="1:1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42"/>
      <c r="J22" s="43" t="s">
        <v>11</v>
      </c>
      <c r="K22" s="43"/>
      <c r="L22" s="43"/>
      <c r="M22" s="43"/>
      <c r="N22" s="43"/>
      <c r="O22" s="40" t="s">
        <v>24</v>
      </c>
    </row>
    <row r="23" spans="1:15" ht="32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40"/>
    </row>
    <row r="24" spans="1:15" ht="19" x14ac:dyDescent="0.25">
      <c r="A24" s="16">
        <v>1</v>
      </c>
      <c r="B24" s="38" t="s">
        <v>25</v>
      </c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  <c r="N24" s="16"/>
      <c r="O24" s="17">
        <f>(SUM(O25:O29)/5)*0.1</f>
        <v>8.2000000000000011</v>
      </c>
    </row>
    <row r="25" spans="1:15" x14ac:dyDescent="0.2">
      <c r="A25" s="18"/>
      <c r="B25" s="33" t="s">
        <v>26</v>
      </c>
      <c r="C25" s="33"/>
      <c r="D25" s="33"/>
      <c r="E25" s="33"/>
      <c r="F25" s="33"/>
      <c r="G25" s="33"/>
      <c r="H25" s="33"/>
      <c r="I25" s="33"/>
      <c r="J25" s="19"/>
      <c r="K25" s="19"/>
      <c r="L25" s="19" t="s">
        <v>27</v>
      </c>
      <c r="M25" s="19" t="s">
        <v>27</v>
      </c>
      <c r="N25" s="19">
        <v>85</v>
      </c>
      <c r="O25" s="18">
        <f>SUM(J25:N25)</f>
        <v>85</v>
      </c>
    </row>
    <row r="26" spans="1:15" x14ac:dyDescent="0.2">
      <c r="A26" s="18"/>
      <c r="B26" s="33" t="s">
        <v>28</v>
      </c>
      <c r="C26" s="33"/>
      <c r="D26" s="33"/>
      <c r="E26" s="33"/>
      <c r="F26" s="33"/>
      <c r="G26" s="33"/>
      <c r="H26" s="33"/>
      <c r="I26" s="33"/>
      <c r="J26" s="19"/>
      <c r="K26" s="19"/>
      <c r="L26" s="19"/>
      <c r="M26" s="19" t="s">
        <v>27</v>
      </c>
      <c r="N26" s="19">
        <v>80</v>
      </c>
      <c r="O26" s="18">
        <f t="shared" ref="O26:O29" si="0">SUM(J26:N26)</f>
        <v>80</v>
      </c>
    </row>
    <row r="27" spans="1:15" x14ac:dyDescent="0.2">
      <c r="A27" s="18"/>
      <c r="B27" s="33" t="s">
        <v>29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/>
      <c r="N27" s="19">
        <v>85</v>
      </c>
      <c r="O27" s="18">
        <f t="shared" si="0"/>
        <v>85</v>
      </c>
    </row>
    <row r="28" spans="1:15" x14ac:dyDescent="0.2">
      <c r="A28" s="18"/>
      <c r="B28" s="33" t="s">
        <v>30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 t="s">
        <v>27</v>
      </c>
      <c r="N28" s="19">
        <v>80</v>
      </c>
      <c r="O28" s="18">
        <f t="shared" si="0"/>
        <v>80</v>
      </c>
    </row>
    <row r="29" spans="1:15" x14ac:dyDescent="0.2">
      <c r="A29" s="18"/>
      <c r="B29" s="33" t="s">
        <v>31</v>
      </c>
      <c r="C29" s="33"/>
      <c r="D29" s="33"/>
      <c r="E29" s="33"/>
      <c r="F29" s="33"/>
      <c r="G29" s="33"/>
      <c r="H29" s="33"/>
      <c r="I29" s="33"/>
      <c r="J29" s="19"/>
      <c r="K29" s="19"/>
      <c r="L29" s="19" t="s">
        <v>27</v>
      </c>
      <c r="M29" s="19"/>
      <c r="N29" s="19">
        <v>80</v>
      </c>
      <c r="O29" s="18">
        <f t="shared" si="0"/>
        <v>80</v>
      </c>
    </row>
    <row r="30" spans="1: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20"/>
      <c r="K30" s="20"/>
      <c r="L30" s="20"/>
      <c r="M30" s="20"/>
      <c r="N30" s="20"/>
      <c r="O30" s="18" t="s">
        <v>27</v>
      </c>
    </row>
    <row r="31" spans="1:15" ht="19" x14ac:dyDescent="0.25">
      <c r="A31" s="16">
        <v>2</v>
      </c>
      <c r="B31" s="38" t="s">
        <v>32</v>
      </c>
      <c r="C31" s="38"/>
      <c r="D31" s="38"/>
      <c r="E31" s="38"/>
      <c r="F31" s="38"/>
      <c r="G31" s="38"/>
      <c r="H31" s="38"/>
      <c r="I31" s="38"/>
      <c r="J31" s="16"/>
      <c r="K31" s="16"/>
      <c r="L31" s="16"/>
      <c r="M31" s="16"/>
      <c r="N31" s="16"/>
      <c r="O31" s="17">
        <f>(SUM(O32:O37)/5)*0.25</f>
        <v>20.25</v>
      </c>
    </row>
    <row r="32" spans="1:15" x14ac:dyDescent="0.2">
      <c r="A32" s="18"/>
      <c r="B32" s="33" t="s">
        <v>33</v>
      </c>
      <c r="C32" s="33"/>
      <c r="D32" s="33"/>
      <c r="E32" s="33"/>
      <c r="F32" s="33"/>
      <c r="G32" s="33"/>
      <c r="H32" s="33"/>
      <c r="I32" s="33"/>
      <c r="J32" s="19"/>
      <c r="K32" s="19"/>
      <c r="L32" s="19" t="s">
        <v>27</v>
      </c>
      <c r="M32" s="19" t="s">
        <v>27</v>
      </c>
      <c r="N32" s="19">
        <v>85</v>
      </c>
      <c r="O32" s="18">
        <f t="shared" ref="O32:O36" si="1">SUM(J32:N32)</f>
        <v>85</v>
      </c>
    </row>
    <row r="33" spans="1:19" x14ac:dyDescent="0.2">
      <c r="A33" s="18"/>
      <c r="B33" s="33" t="s">
        <v>34</v>
      </c>
      <c r="C33" s="33"/>
      <c r="D33" s="33"/>
      <c r="E33" s="33"/>
      <c r="F33" s="33"/>
      <c r="G33" s="33"/>
      <c r="H33" s="33"/>
      <c r="I33" s="33"/>
      <c r="J33" s="19"/>
      <c r="K33" s="19"/>
      <c r="L33" s="19"/>
      <c r="M33" s="19"/>
      <c r="N33" s="19">
        <v>80</v>
      </c>
      <c r="O33" s="18">
        <f t="shared" si="1"/>
        <v>80</v>
      </c>
    </row>
    <row r="34" spans="1:19" x14ac:dyDescent="0.2">
      <c r="A34" s="18"/>
      <c r="B34" s="33" t="s">
        <v>35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/>
      <c r="N34" s="19">
        <v>80</v>
      </c>
      <c r="O34" s="18">
        <f t="shared" si="1"/>
        <v>80</v>
      </c>
    </row>
    <row r="35" spans="1:19" x14ac:dyDescent="0.2">
      <c r="A35" s="18"/>
      <c r="B35" s="33" t="s">
        <v>36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/>
      <c r="N35" s="19">
        <v>80</v>
      </c>
      <c r="O35" s="18">
        <f t="shared" si="1"/>
        <v>80</v>
      </c>
    </row>
    <row r="36" spans="1:19" x14ac:dyDescent="0.2">
      <c r="A36" s="18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80</v>
      </c>
      <c r="O36" s="18">
        <f t="shared" si="1"/>
        <v>80</v>
      </c>
    </row>
    <row r="37" spans="1:19" x14ac:dyDescent="0.2">
      <c r="A37" s="18"/>
      <c r="B37" s="37"/>
      <c r="C37" s="37"/>
      <c r="D37" s="37"/>
      <c r="E37" s="37"/>
      <c r="F37" s="37"/>
      <c r="G37" s="37"/>
      <c r="H37" s="37"/>
      <c r="I37" s="37"/>
      <c r="J37" s="20"/>
      <c r="K37" s="20"/>
      <c r="L37" s="20"/>
      <c r="M37" s="20"/>
      <c r="N37" s="20"/>
      <c r="O37" s="18" t="s">
        <v>27</v>
      </c>
    </row>
    <row r="38" spans="1:19" ht="19" x14ac:dyDescent="0.25">
      <c r="A38" s="16">
        <v>3</v>
      </c>
      <c r="B38" s="38" t="s">
        <v>38</v>
      </c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7">
        <f>(SUM(O39:O42)/3)*0.25</f>
        <v>18.75</v>
      </c>
    </row>
    <row r="39" spans="1:19" x14ac:dyDescent="0.2">
      <c r="A39" s="18"/>
      <c r="B39" s="33" t="s">
        <v>39</v>
      </c>
      <c r="C39" s="33"/>
      <c r="D39" s="33"/>
      <c r="E39" s="33"/>
      <c r="F39" s="33"/>
      <c r="G39" s="33"/>
      <c r="H39" s="33"/>
      <c r="I39" s="33"/>
      <c r="J39" s="19"/>
      <c r="K39" s="19"/>
      <c r="L39" s="19"/>
      <c r="M39" s="19">
        <v>70</v>
      </c>
      <c r="N39" s="19"/>
      <c r="O39" s="18">
        <f t="shared" ref="O39:O41" si="2">SUM(J39:N39)</f>
        <v>70</v>
      </c>
    </row>
    <row r="40" spans="1:19" x14ac:dyDescent="0.2">
      <c r="A40" s="18"/>
      <c r="B40" s="33" t="s">
        <v>40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/>
      <c r="N40" s="19">
        <v>80</v>
      </c>
      <c r="O40" s="18">
        <f t="shared" si="2"/>
        <v>80</v>
      </c>
    </row>
    <row r="41" spans="1:19" x14ac:dyDescent="0.2">
      <c r="A41" s="18"/>
      <c r="B41" s="33" t="s">
        <v>41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>
        <v>75</v>
      </c>
      <c r="N41" s="19" t="s">
        <v>27</v>
      </c>
      <c r="O41" s="18">
        <f t="shared" si="2"/>
        <v>75</v>
      </c>
    </row>
    <row r="42" spans="1:19" x14ac:dyDescent="0.2">
      <c r="A42" s="18"/>
      <c r="B42" s="39"/>
      <c r="C42" s="39"/>
      <c r="D42" s="39"/>
      <c r="E42" s="39"/>
      <c r="F42" s="39"/>
      <c r="G42" s="39"/>
      <c r="H42" s="39"/>
      <c r="I42" s="39"/>
      <c r="J42" s="20"/>
      <c r="K42" s="20"/>
      <c r="L42" s="20"/>
      <c r="M42" s="20"/>
      <c r="N42" s="20"/>
      <c r="O42" s="18" t="s">
        <v>27</v>
      </c>
    </row>
    <row r="43" spans="1:19" ht="19" x14ac:dyDescent="0.25">
      <c r="A43" s="16">
        <v>4</v>
      </c>
      <c r="B43" s="38" t="s">
        <v>42</v>
      </c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7">
        <f>(SUM(O44:O48)/5)*0.4</f>
        <v>24.8</v>
      </c>
      <c r="S43" t="s">
        <v>27</v>
      </c>
    </row>
    <row r="44" spans="1:19" x14ac:dyDescent="0.2">
      <c r="A44" s="18"/>
      <c r="B44" s="33" t="s">
        <v>43</v>
      </c>
      <c r="C44" s="33"/>
      <c r="D44" s="33"/>
      <c r="E44" s="33"/>
      <c r="F44" s="33"/>
      <c r="G44" s="33"/>
      <c r="H44" s="33"/>
      <c r="I44" s="33"/>
      <c r="J44" s="19"/>
      <c r="K44" s="19"/>
      <c r="L44" s="19"/>
      <c r="M44" s="19" t="s">
        <v>27</v>
      </c>
      <c r="N44" s="19">
        <v>80</v>
      </c>
      <c r="O44" s="18">
        <f t="shared" ref="O44:O48" si="3">SUM(J44:N44)</f>
        <v>80</v>
      </c>
    </row>
    <row r="45" spans="1:19" x14ac:dyDescent="0.2">
      <c r="A45" s="18"/>
      <c r="B45" s="33" t="s">
        <v>44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>
        <v>75</v>
      </c>
      <c r="N45" s="19"/>
      <c r="O45" s="18">
        <f t="shared" si="3"/>
        <v>75</v>
      </c>
    </row>
    <row r="46" spans="1:19" x14ac:dyDescent="0.2">
      <c r="A46" s="18"/>
      <c r="B46" s="33" t="s">
        <v>45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/>
      <c r="N46" s="19">
        <v>80</v>
      </c>
      <c r="O46" s="18">
        <f t="shared" si="3"/>
        <v>80</v>
      </c>
    </row>
    <row r="47" spans="1:19" x14ac:dyDescent="0.2">
      <c r="A47" s="18"/>
      <c r="B47" s="33" t="s">
        <v>46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>
        <v>75</v>
      </c>
      <c r="N47" s="19"/>
      <c r="O47" s="18">
        <f t="shared" si="3"/>
        <v>75</v>
      </c>
    </row>
    <row r="48" spans="1:19" x14ac:dyDescent="0.2">
      <c r="A48" s="18"/>
      <c r="B48" s="33" t="s">
        <v>47</v>
      </c>
      <c r="C48" s="33"/>
      <c r="D48" s="33"/>
      <c r="E48" s="33"/>
      <c r="F48" s="33"/>
      <c r="G48" s="33"/>
      <c r="H48" s="33"/>
      <c r="I48" s="33"/>
      <c r="J48" s="19"/>
      <c r="K48" s="19"/>
      <c r="L48" s="19" t="s">
        <v>27</v>
      </c>
      <c r="M48" s="19"/>
      <c r="N48" s="31"/>
      <c r="O48" s="18">
        <f t="shared" si="3"/>
        <v>0</v>
      </c>
      <c r="P48" s="25"/>
    </row>
    <row r="49" spans="1:15" ht="19" x14ac:dyDescent="0.25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>
        <f>O24+O31+O38+O43</f>
        <v>72</v>
      </c>
    </row>
    <row r="51" spans="1:15" x14ac:dyDescent="0.2">
      <c r="D51" s="35" t="s">
        <v>146</v>
      </c>
      <c r="E51" s="35"/>
      <c r="F51" s="35"/>
      <c r="G51" s="35"/>
      <c r="H51" s="35"/>
      <c r="I51" s="35"/>
      <c r="J51" s="35"/>
      <c r="K51" s="35"/>
      <c r="L51" s="35"/>
    </row>
    <row r="52" spans="1:15" ht="1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</row>
    <row r="53" spans="1:15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5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5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5" x14ac:dyDescent="0.2">
      <c r="D56" s="36" t="s">
        <v>49</v>
      </c>
      <c r="E56" s="36"/>
      <c r="F56" s="36"/>
      <c r="G56" s="36"/>
      <c r="H56" s="36"/>
      <c r="I56" s="36"/>
      <c r="J56" s="36"/>
      <c r="K56" s="36"/>
      <c r="L56" s="36"/>
    </row>
  </sheetData>
  <mergeCells count="47">
    <mergeCell ref="A11:C11"/>
    <mergeCell ref="F15:H15"/>
    <mergeCell ref="A16:C16"/>
    <mergeCell ref="A17:C17"/>
    <mergeCell ref="D2:L2"/>
    <mergeCell ref="D6:L6"/>
    <mergeCell ref="A7:O7"/>
    <mergeCell ref="A8:O8"/>
    <mergeCell ref="A9:C9"/>
    <mergeCell ref="A10:C10"/>
    <mergeCell ref="F12:I12"/>
    <mergeCell ref="A18:O18"/>
    <mergeCell ref="A19:E19"/>
    <mergeCell ref="A20:E20"/>
    <mergeCell ref="A21:O21"/>
    <mergeCell ref="A22:I23"/>
    <mergeCell ref="J22:N22"/>
    <mergeCell ref="O22:O23"/>
    <mergeCell ref="B46:I46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5:I35"/>
    <mergeCell ref="B24:I24"/>
    <mergeCell ref="B25:I25"/>
    <mergeCell ref="B26:I26"/>
    <mergeCell ref="B27:I27"/>
    <mergeCell ref="B28:I28"/>
    <mergeCell ref="A30:I30"/>
    <mergeCell ref="B31:I31"/>
    <mergeCell ref="B32:I32"/>
    <mergeCell ref="B33:I33"/>
    <mergeCell ref="B34:I34"/>
    <mergeCell ref="B29:I29"/>
    <mergeCell ref="B48:I48"/>
    <mergeCell ref="A49:N49"/>
    <mergeCell ref="D51:L51"/>
    <mergeCell ref="D52:L55"/>
    <mergeCell ref="D56:L5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842-D220-4609-A003-F40667AC3DD8}">
  <sheetPr>
    <tabColor theme="0"/>
    <pageSetUpPr fitToPage="1"/>
  </sheetPr>
  <dimension ref="A2:S56"/>
  <sheetViews>
    <sheetView topLeftCell="A18" zoomScale="90" zoomScaleNormal="90" workbookViewId="0">
      <selection activeCell="N47" sqref="N47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28" t="s">
        <v>53</v>
      </c>
      <c r="G9" s="32"/>
      <c r="H9" s="28"/>
      <c r="I9" s="30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5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24" t="s">
        <v>77</v>
      </c>
      <c r="G11" s="6"/>
      <c r="H11" s="6"/>
      <c r="I11" s="6"/>
      <c r="J11" s="6" t="s">
        <v>56</v>
      </c>
      <c r="K11" s="8"/>
      <c r="L11" s="8"/>
      <c r="M11" s="8"/>
      <c r="N11" s="8"/>
      <c r="O11" s="9"/>
    </row>
    <row r="12" spans="1:15" ht="17" customHeight="1" x14ac:dyDescent="0.2">
      <c r="A12" s="10"/>
      <c r="B12" s="6"/>
      <c r="C12" s="6"/>
      <c r="D12" s="7" t="s">
        <v>2</v>
      </c>
      <c r="E12" s="6">
        <v>2</v>
      </c>
      <c r="F12" s="53" t="s">
        <v>76</v>
      </c>
      <c r="G12" s="53"/>
      <c r="H12" s="53"/>
      <c r="I12" s="53"/>
      <c r="J12" s="22" t="s">
        <v>56</v>
      </c>
      <c r="K12" s="8"/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6" t="s">
        <v>78</v>
      </c>
      <c r="G13" s="6"/>
      <c r="H13" s="6"/>
      <c r="I13" s="6"/>
      <c r="J13" s="6" t="s">
        <v>61</v>
      </c>
      <c r="K13" s="8"/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6" t="s">
        <v>79</v>
      </c>
      <c r="G14" s="6"/>
      <c r="H14" s="6"/>
      <c r="I14" s="6"/>
      <c r="J14" s="6" t="s">
        <v>61</v>
      </c>
      <c r="K14" s="8"/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>
        <v>5</v>
      </c>
      <c r="F15" s="8" t="s">
        <v>80</v>
      </c>
      <c r="G15" s="8"/>
      <c r="H15" s="8"/>
      <c r="I15" s="8"/>
      <c r="J15" s="8" t="s">
        <v>59</v>
      </c>
      <c r="K15" s="8"/>
      <c r="L15" s="8"/>
      <c r="M15" s="8"/>
      <c r="N15" s="8"/>
      <c r="O15" s="9"/>
    </row>
    <row r="16" spans="1:15" x14ac:dyDescent="0.2">
      <c r="A16" s="51" t="s">
        <v>7</v>
      </c>
      <c r="B16" s="52"/>
      <c r="C16" s="52"/>
      <c r="D16" s="7" t="s">
        <v>2</v>
      </c>
      <c r="E16" s="8"/>
      <c r="F16" s="8" t="s">
        <v>54</v>
      </c>
      <c r="G16" s="8"/>
      <c r="H16" s="8"/>
      <c r="I16" s="8"/>
      <c r="J16" s="8"/>
      <c r="K16" s="8"/>
      <c r="L16" s="8"/>
      <c r="M16" s="8"/>
      <c r="N16" s="8"/>
      <c r="O16" s="9"/>
    </row>
    <row r="17" spans="1:17" ht="16" thickBot="1" x14ac:dyDescent="0.25">
      <c r="A17" s="54" t="s">
        <v>9</v>
      </c>
      <c r="B17" s="55"/>
      <c r="C17" s="55"/>
      <c r="D17" s="11" t="s">
        <v>2</v>
      </c>
      <c r="E17" s="12"/>
      <c r="F17" s="12" t="s">
        <v>51</v>
      </c>
      <c r="G17" s="12"/>
      <c r="H17" s="12"/>
      <c r="I17" s="12"/>
      <c r="J17" s="12"/>
      <c r="K17" s="12"/>
      <c r="L17" s="12"/>
      <c r="M17" s="12"/>
      <c r="N17" s="12"/>
      <c r="O17" s="13"/>
    </row>
    <row r="18" spans="1:17" ht="16" thickTop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7" x14ac:dyDescent="0.2">
      <c r="A19" s="40" t="s">
        <v>11</v>
      </c>
      <c r="B19" s="40"/>
      <c r="C19" s="40"/>
      <c r="D19" s="40"/>
      <c r="E19" s="40"/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</row>
    <row r="20" spans="1:17" ht="32" x14ac:dyDescent="0.2">
      <c r="A20" s="40" t="s">
        <v>17</v>
      </c>
      <c r="B20" s="40"/>
      <c r="C20" s="40"/>
      <c r="D20" s="40"/>
      <c r="E20" s="40"/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</row>
    <row r="21" spans="1:17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7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42"/>
      <c r="J22" s="43" t="s">
        <v>11</v>
      </c>
      <c r="K22" s="43"/>
      <c r="L22" s="43"/>
      <c r="M22" s="43"/>
      <c r="N22" s="43"/>
      <c r="O22" s="40" t="s">
        <v>24</v>
      </c>
    </row>
    <row r="23" spans="1:17" ht="32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40"/>
    </row>
    <row r="24" spans="1:17" ht="19" x14ac:dyDescent="0.25">
      <c r="A24" s="16">
        <v>1</v>
      </c>
      <c r="B24" s="38" t="s">
        <v>25</v>
      </c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  <c r="N24" s="16"/>
      <c r="O24" s="17">
        <f>(SUM(O25:O29)/5)*0.1</f>
        <v>8.3000000000000007</v>
      </c>
    </row>
    <row r="25" spans="1:17" x14ac:dyDescent="0.2">
      <c r="A25" s="18"/>
      <c r="B25" s="33" t="s">
        <v>26</v>
      </c>
      <c r="C25" s="33"/>
      <c r="D25" s="33"/>
      <c r="E25" s="33"/>
      <c r="F25" s="33"/>
      <c r="G25" s="33"/>
      <c r="H25" s="33"/>
      <c r="I25" s="33"/>
      <c r="J25" s="19"/>
      <c r="K25" s="19"/>
      <c r="L25" s="19" t="s">
        <v>27</v>
      </c>
      <c r="M25" s="19" t="s">
        <v>27</v>
      </c>
      <c r="N25" s="19">
        <v>85</v>
      </c>
      <c r="O25" s="18">
        <f>SUM(J25:N25)</f>
        <v>85</v>
      </c>
    </row>
    <row r="26" spans="1:17" x14ac:dyDescent="0.2">
      <c r="A26" s="18"/>
      <c r="B26" s="33" t="s">
        <v>28</v>
      </c>
      <c r="C26" s="33"/>
      <c r="D26" s="33"/>
      <c r="E26" s="33"/>
      <c r="F26" s="33"/>
      <c r="G26" s="33"/>
      <c r="H26" s="33"/>
      <c r="I26" s="33"/>
      <c r="J26" s="19"/>
      <c r="K26" s="19"/>
      <c r="L26" s="19"/>
      <c r="M26" s="19" t="s">
        <v>27</v>
      </c>
      <c r="N26" s="19">
        <v>80</v>
      </c>
      <c r="O26" s="18">
        <f t="shared" ref="O26:O29" si="0">SUM(J26:N26)</f>
        <v>80</v>
      </c>
    </row>
    <row r="27" spans="1:17" x14ac:dyDescent="0.2">
      <c r="A27" s="18"/>
      <c r="B27" s="33" t="s">
        <v>29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/>
      <c r="N27" s="19">
        <v>85</v>
      </c>
      <c r="O27" s="18">
        <f t="shared" si="0"/>
        <v>85</v>
      </c>
    </row>
    <row r="28" spans="1:17" x14ac:dyDescent="0.2">
      <c r="A28" s="18"/>
      <c r="B28" s="33" t="s">
        <v>30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 t="s">
        <v>27</v>
      </c>
      <c r="N28" s="19">
        <v>80</v>
      </c>
      <c r="O28" s="18">
        <f t="shared" si="0"/>
        <v>80</v>
      </c>
    </row>
    <row r="29" spans="1:17" x14ac:dyDescent="0.2">
      <c r="A29" s="18"/>
      <c r="B29" s="33" t="s">
        <v>31</v>
      </c>
      <c r="C29" s="33"/>
      <c r="D29" s="33"/>
      <c r="E29" s="33"/>
      <c r="F29" s="33"/>
      <c r="G29" s="33"/>
      <c r="H29" s="33"/>
      <c r="I29" s="33"/>
      <c r="J29" s="19"/>
      <c r="K29" s="19"/>
      <c r="L29" s="19" t="s">
        <v>27</v>
      </c>
      <c r="M29" s="19"/>
      <c r="N29" s="19">
        <v>85</v>
      </c>
      <c r="O29" s="18">
        <f t="shared" si="0"/>
        <v>85</v>
      </c>
      <c r="Q29" t="s">
        <v>27</v>
      </c>
    </row>
    <row r="30" spans="1:17" x14ac:dyDescent="0.2">
      <c r="A30" s="37"/>
      <c r="B30" s="37"/>
      <c r="C30" s="37"/>
      <c r="D30" s="37"/>
      <c r="E30" s="37"/>
      <c r="F30" s="37"/>
      <c r="G30" s="37"/>
      <c r="H30" s="37"/>
      <c r="I30" s="37"/>
      <c r="J30" s="20"/>
      <c r="K30" s="20"/>
      <c r="L30" s="20"/>
      <c r="M30" s="20"/>
      <c r="N30" s="20"/>
      <c r="O30" s="18" t="s">
        <v>27</v>
      </c>
    </row>
    <row r="31" spans="1:17" ht="19" x14ac:dyDescent="0.25">
      <c r="A31" s="16">
        <v>2</v>
      </c>
      <c r="B31" s="38" t="s">
        <v>32</v>
      </c>
      <c r="C31" s="38"/>
      <c r="D31" s="38"/>
      <c r="E31" s="38"/>
      <c r="F31" s="38"/>
      <c r="G31" s="38"/>
      <c r="H31" s="38"/>
      <c r="I31" s="38"/>
      <c r="J31" s="16"/>
      <c r="K31" s="16"/>
      <c r="L31" s="16"/>
      <c r="M31" s="16"/>
      <c r="N31" s="16"/>
      <c r="O31" s="17">
        <f>(SUM(O32:O37)/5)*0.25</f>
        <v>19.5</v>
      </c>
    </row>
    <row r="32" spans="1:17" x14ac:dyDescent="0.2">
      <c r="A32" s="18"/>
      <c r="B32" s="33" t="s">
        <v>33</v>
      </c>
      <c r="C32" s="33"/>
      <c r="D32" s="33"/>
      <c r="E32" s="33"/>
      <c r="F32" s="33"/>
      <c r="G32" s="33"/>
      <c r="H32" s="33"/>
      <c r="I32" s="33"/>
      <c r="J32" s="19"/>
      <c r="K32" s="19"/>
      <c r="L32" s="19" t="s">
        <v>27</v>
      </c>
      <c r="M32" s="19" t="s">
        <v>27</v>
      </c>
      <c r="N32" s="19">
        <v>80</v>
      </c>
      <c r="O32" s="18">
        <f t="shared" ref="O32:O36" si="1">SUM(J32:N32)</f>
        <v>80</v>
      </c>
    </row>
    <row r="33" spans="1:19" x14ac:dyDescent="0.2">
      <c r="A33" s="18"/>
      <c r="B33" s="33" t="s">
        <v>34</v>
      </c>
      <c r="C33" s="33"/>
      <c r="D33" s="33"/>
      <c r="E33" s="33"/>
      <c r="F33" s="33"/>
      <c r="G33" s="33"/>
      <c r="H33" s="33"/>
      <c r="I33" s="33"/>
      <c r="J33" s="19"/>
      <c r="K33" s="19"/>
      <c r="L33" s="19"/>
      <c r="M33" s="19">
        <v>70</v>
      </c>
      <c r="N33" s="19"/>
      <c r="O33" s="18">
        <f t="shared" si="1"/>
        <v>70</v>
      </c>
    </row>
    <row r="34" spans="1:19" x14ac:dyDescent="0.2">
      <c r="A34" s="18"/>
      <c r="B34" s="33" t="s">
        <v>35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/>
      <c r="N34" s="19">
        <v>80</v>
      </c>
      <c r="O34" s="18">
        <f t="shared" si="1"/>
        <v>80</v>
      </c>
    </row>
    <row r="35" spans="1:19" x14ac:dyDescent="0.2">
      <c r="A35" s="18"/>
      <c r="B35" s="33" t="s">
        <v>36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/>
      <c r="N35" s="19">
        <v>80</v>
      </c>
      <c r="O35" s="18">
        <f t="shared" si="1"/>
        <v>80</v>
      </c>
    </row>
    <row r="36" spans="1:19" x14ac:dyDescent="0.2">
      <c r="A36" s="18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80</v>
      </c>
      <c r="O36" s="18">
        <f t="shared" si="1"/>
        <v>80</v>
      </c>
    </row>
    <row r="37" spans="1:19" x14ac:dyDescent="0.2">
      <c r="A37" s="18"/>
      <c r="B37" s="37"/>
      <c r="C37" s="37"/>
      <c r="D37" s="37"/>
      <c r="E37" s="37"/>
      <c r="F37" s="37"/>
      <c r="G37" s="37"/>
      <c r="H37" s="37"/>
      <c r="I37" s="37"/>
      <c r="J37" s="20"/>
      <c r="K37" s="20"/>
      <c r="L37" s="20"/>
      <c r="M37" s="20"/>
      <c r="N37" s="20"/>
      <c r="O37" s="18" t="s">
        <v>27</v>
      </c>
    </row>
    <row r="38" spans="1:19" ht="19" x14ac:dyDescent="0.25">
      <c r="A38" s="16">
        <v>3</v>
      </c>
      <c r="B38" s="38" t="s">
        <v>38</v>
      </c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7">
        <f>(SUM(O39:O42)/3)*0.25</f>
        <v>17.5</v>
      </c>
    </row>
    <row r="39" spans="1:19" x14ac:dyDescent="0.2">
      <c r="A39" s="18"/>
      <c r="B39" s="33" t="s">
        <v>39</v>
      </c>
      <c r="C39" s="33"/>
      <c r="D39" s="33"/>
      <c r="E39" s="33"/>
      <c r="F39" s="33"/>
      <c r="G39" s="33"/>
      <c r="H39" s="33"/>
      <c r="I39" s="33"/>
      <c r="J39" s="19"/>
      <c r="K39" s="19"/>
      <c r="L39" s="19"/>
      <c r="M39" s="19">
        <v>70</v>
      </c>
      <c r="N39" s="19"/>
      <c r="O39" s="18">
        <f t="shared" ref="O39:O41" si="2">SUM(J39:N39)</f>
        <v>70</v>
      </c>
    </row>
    <row r="40" spans="1:19" x14ac:dyDescent="0.2">
      <c r="A40" s="18"/>
      <c r="B40" s="33" t="s">
        <v>40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>
        <v>70</v>
      </c>
      <c r="N40" s="19"/>
      <c r="O40" s="18">
        <f t="shared" si="2"/>
        <v>70</v>
      </c>
    </row>
    <row r="41" spans="1:19" x14ac:dyDescent="0.2">
      <c r="A41" s="18"/>
      <c r="B41" s="33" t="s">
        <v>41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>
        <v>70</v>
      </c>
      <c r="N41" s="19" t="s">
        <v>27</v>
      </c>
      <c r="O41" s="18">
        <f t="shared" si="2"/>
        <v>70</v>
      </c>
    </row>
    <row r="42" spans="1:19" x14ac:dyDescent="0.2">
      <c r="A42" s="18"/>
      <c r="B42" s="39"/>
      <c r="C42" s="39"/>
      <c r="D42" s="39"/>
      <c r="E42" s="39"/>
      <c r="F42" s="39"/>
      <c r="G42" s="39"/>
      <c r="H42" s="39"/>
      <c r="I42" s="39"/>
      <c r="J42" s="20"/>
      <c r="K42" s="20"/>
      <c r="L42" s="20"/>
      <c r="M42" s="20"/>
      <c r="N42" s="20"/>
      <c r="O42" s="18" t="s">
        <v>27</v>
      </c>
    </row>
    <row r="43" spans="1:19" ht="19" x14ac:dyDescent="0.25">
      <c r="A43" s="16">
        <v>4</v>
      </c>
      <c r="B43" s="38" t="s">
        <v>42</v>
      </c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7">
        <f>(SUM(O44:O48)/5)*0.4</f>
        <v>24</v>
      </c>
      <c r="S43" t="s">
        <v>27</v>
      </c>
    </row>
    <row r="44" spans="1:19" x14ac:dyDescent="0.2">
      <c r="A44" s="18"/>
      <c r="B44" s="33" t="s">
        <v>43</v>
      </c>
      <c r="C44" s="33"/>
      <c r="D44" s="33"/>
      <c r="E44" s="33"/>
      <c r="F44" s="33"/>
      <c r="G44" s="33"/>
      <c r="H44" s="33"/>
      <c r="I44" s="33"/>
      <c r="J44" s="19"/>
      <c r="K44" s="19"/>
      <c r="L44" s="19"/>
      <c r="M44" s="19" t="s">
        <v>27</v>
      </c>
      <c r="N44" s="19">
        <v>80</v>
      </c>
      <c r="O44" s="18">
        <f t="shared" ref="O44:O48" si="3">SUM(J44:N44)</f>
        <v>80</v>
      </c>
    </row>
    <row r="45" spans="1:19" x14ac:dyDescent="0.2">
      <c r="A45" s="18"/>
      <c r="B45" s="33" t="s">
        <v>44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>
        <v>70</v>
      </c>
      <c r="N45" s="19"/>
      <c r="O45" s="18">
        <f t="shared" si="3"/>
        <v>70</v>
      </c>
    </row>
    <row r="46" spans="1:19" x14ac:dyDescent="0.2">
      <c r="A46" s="18"/>
      <c r="B46" s="33" t="s">
        <v>45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/>
      <c r="N46" s="19">
        <v>80</v>
      </c>
      <c r="O46" s="18">
        <f t="shared" si="3"/>
        <v>80</v>
      </c>
    </row>
    <row r="47" spans="1:19" x14ac:dyDescent="0.2">
      <c r="A47" s="18"/>
      <c r="B47" s="33" t="s">
        <v>46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>
        <v>70</v>
      </c>
      <c r="N47" s="19"/>
      <c r="O47" s="18">
        <f t="shared" si="3"/>
        <v>70</v>
      </c>
    </row>
    <row r="48" spans="1:19" x14ac:dyDescent="0.2">
      <c r="A48" s="18"/>
      <c r="B48" s="33" t="s">
        <v>47</v>
      </c>
      <c r="C48" s="33"/>
      <c r="D48" s="33"/>
      <c r="E48" s="33"/>
      <c r="F48" s="33"/>
      <c r="G48" s="33"/>
      <c r="H48" s="33"/>
      <c r="I48" s="33"/>
      <c r="J48" s="19"/>
      <c r="K48" s="19"/>
      <c r="L48" s="19" t="s">
        <v>27</v>
      </c>
      <c r="M48" s="19"/>
      <c r="N48" s="26"/>
      <c r="O48" s="18">
        <f t="shared" si="3"/>
        <v>0</v>
      </c>
      <c r="P48" s="25"/>
    </row>
    <row r="49" spans="1:15" ht="19" x14ac:dyDescent="0.25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>
        <f>O24+O31+O38+O43</f>
        <v>69.3</v>
      </c>
    </row>
    <row r="51" spans="1:15" x14ac:dyDescent="0.2">
      <c r="D51" s="35" t="s">
        <v>146</v>
      </c>
      <c r="E51" s="35"/>
      <c r="F51" s="35"/>
      <c r="G51" s="35"/>
      <c r="H51" s="35"/>
      <c r="I51" s="35"/>
      <c r="J51" s="35"/>
      <c r="K51" s="35"/>
      <c r="L51" s="35"/>
    </row>
    <row r="52" spans="1:15" ht="1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</row>
    <row r="53" spans="1:15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5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5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5" x14ac:dyDescent="0.2">
      <c r="D56" s="36" t="s">
        <v>49</v>
      </c>
      <c r="E56" s="36"/>
      <c r="F56" s="36"/>
      <c r="G56" s="36"/>
      <c r="H56" s="36"/>
      <c r="I56" s="36"/>
      <c r="J56" s="36"/>
      <c r="K56" s="36"/>
      <c r="L56" s="36"/>
    </row>
  </sheetData>
  <mergeCells count="46">
    <mergeCell ref="A11:C11"/>
    <mergeCell ref="A16:C16"/>
    <mergeCell ref="A17:C17"/>
    <mergeCell ref="A18:O18"/>
    <mergeCell ref="D2:L2"/>
    <mergeCell ref="D6:L6"/>
    <mergeCell ref="A7:O7"/>
    <mergeCell ref="A8:O8"/>
    <mergeCell ref="A9:C9"/>
    <mergeCell ref="A10:C10"/>
    <mergeCell ref="F12:I12"/>
    <mergeCell ref="A19:E19"/>
    <mergeCell ref="A20:E20"/>
    <mergeCell ref="A21:O21"/>
    <mergeCell ref="A22:I23"/>
    <mergeCell ref="J22:N22"/>
    <mergeCell ref="O22:O23"/>
    <mergeCell ref="B46:I46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5:I35"/>
    <mergeCell ref="B24:I24"/>
    <mergeCell ref="B25:I25"/>
    <mergeCell ref="B26:I26"/>
    <mergeCell ref="B27:I27"/>
    <mergeCell ref="B28:I28"/>
    <mergeCell ref="A30:I30"/>
    <mergeCell ref="B31:I31"/>
    <mergeCell ref="B32:I32"/>
    <mergeCell ref="B33:I33"/>
    <mergeCell ref="B34:I34"/>
    <mergeCell ref="B29:I29"/>
    <mergeCell ref="B48:I48"/>
    <mergeCell ref="A49:N49"/>
    <mergeCell ref="D51:L51"/>
    <mergeCell ref="D52:L55"/>
    <mergeCell ref="D56:L5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09835-E3AE-46CF-B9A7-8C868E7C611D}">
  <sheetPr>
    <tabColor theme="0"/>
    <pageSetUpPr fitToPage="1"/>
  </sheetPr>
  <dimension ref="A2:S56"/>
  <sheetViews>
    <sheetView topLeftCell="A18" zoomScale="90" zoomScaleNormal="90" workbookViewId="0">
      <selection activeCell="N48" sqref="N48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3" t="s">
        <v>3</v>
      </c>
      <c r="G9" s="3"/>
      <c r="H9" s="3"/>
      <c r="I9" s="4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5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8" t="s">
        <v>81</v>
      </c>
      <c r="G11" s="8"/>
      <c r="H11" s="8"/>
      <c r="I11" s="8"/>
      <c r="J11" s="8" t="s">
        <v>61</v>
      </c>
      <c r="K11" s="8"/>
      <c r="L11" s="8"/>
      <c r="M11" s="8"/>
      <c r="N11" s="8"/>
      <c r="O11" s="9"/>
    </row>
    <row r="12" spans="1:15" x14ac:dyDescent="0.2">
      <c r="A12" s="10"/>
      <c r="B12" s="6"/>
      <c r="C12" s="6"/>
      <c r="D12" s="7" t="s">
        <v>2</v>
      </c>
      <c r="E12" s="6">
        <v>2</v>
      </c>
      <c r="F12" s="8" t="s">
        <v>82</v>
      </c>
      <c r="G12" s="8"/>
      <c r="H12" s="8"/>
      <c r="I12" s="8"/>
      <c r="J12" s="8" t="s">
        <v>61</v>
      </c>
      <c r="K12" s="8"/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8" t="s">
        <v>83</v>
      </c>
      <c r="G13" s="8"/>
      <c r="H13" s="8"/>
      <c r="I13" s="8"/>
      <c r="J13" s="8" t="s">
        <v>56</v>
      </c>
      <c r="K13" s="8"/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8" t="s">
        <v>84</v>
      </c>
      <c r="G14" s="8"/>
      <c r="H14" s="8"/>
      <c r="I14" s="8"/>
      <c r="J14" s="8" t="s">
        <v>56</v>
      </c>
      <c r="K14" s="8"/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 t="s">
        <v>27</v>
      </c>
      <c r="F15" s="56"/>
      <c r="G15" s="56"/>
      <c r="H15" s="56"/>
      <c r="I15" s="56"/>
      <c r="J15" s="8"/>
      <c r="K15" s="8"/>
      <c r="L15" s="8"/>
      <c r="M15" s="8"/>
      <c r="N15" s="8"/>
      <c r="O15" s="9"/>
    </row>
    <row r="16" spans="1:15" x14ac:dyDescent="0.2">
      <c r="A16" s="51" t="s">
        <v>7</v>
      </c>
      <c r="B16" s="52"/>
      <c r="C16" s="52"/>
      <c r="D16" s="7" t="s">
        <v>2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9"/>
    </row>
    <row r="17" spans="1:15" ht="16" thickBot="1" x14ac:dyDescent="0.25">
      <c r="A17" s="54" t="s">
        <v>9</v>
      </c>
      <c r="B17" s="55"/>
      <c r="C17" s="55"/>
      <c r="D17" s="11" t="s">
        <v>2</v>
      </c>
      <c r="E17" s="12"/>
      <c r="F17" s="12" t="s">
        <v>10</v>
      </c>
      <c r="G17" s="12"/>
      <c r="H17" s="12"/>
      <c r="I17" s="12"/>
      <c r="J17" s="12"/>
      <c r="K17" s="12"/>
      <c r="L17" s="12"/>
      <c r="M17" s="12"/>
      <c r="N17" s="12"/>
      <c r="O17" s="13"/>
    </row>
    <row r="18" spans="1:15" ht="16" thickTop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40" t="s">
        <v>11</v>
      </c>
      <c r="B19" s="40"/>
      <c r="C19" s="40"/>
      <c r="D19" s="40"/>
      <c r="E19" s="40"/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</row>
    <row r="20" spans="1:15" ht="32" x14ac:dyDescent="0.2">
      <c r="A20" s="40" t="s">
        <v>17</v>
      </c>
      <c r="B20" s="40"/>
      <c r="C20" s="40"/>
      <c r="D20" s="40"/>
      <c r="E20" s="40"/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</row>
    <row r="21" spans="1:1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42"/>
      <c r="J22" s="43" t="s">
        <v>11</v>
      </c>
      <c r="K22" s="43"/>
      <c r="L22" s="43"/>
      <c r="M22" s="43"/>
      <c r="N22" s="43"/>
      <c r="O22" s="40" t="s">
        <v>24</v>
      </c>
    </row>
    <row r="23" spans="1:15" ht="32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40"/>
    </row>
    <row r="24" spans="1:15" ht="19" x14ac:dyDescent="0.25">
      <c r="A24" s="16">
        <v>1</v>
      </c>
      <c r="B24" s="38" t="s">
        <v>25</v>
      </c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  <c r="N24" s="16"/>
      <c r="O24" s="17">
        <f>(SUM(O25:O29)/5)*0.1</f>
        <v>7.9</v>
      </c>
    </row>
    <row r="25" spans="1:15" x14ac:dyDescent="0.2">
      <c r="A25" s="18"/>
      <c r="B25" s="33" t="s">
        <v>26</v>
      </c>
      <c r="C25" s="33"/>
      <c r="D25" s="33"/>
      <c r="E25" s="33"/>
      <c r="F25" s="33"/>
      <c r="G25" s="33"/>
      <c r="H25" s="33"/>
      <c r="I25" s="33"/>
      <c r="J25" s="19"/>
      <c r="K25" s="19"/>
      <c r="L25" s="19" t="s">
        <v>27</v>
      </c>
      <c r="M25" s="19" t="s">
        <v>27</v>
      </c>
      <c r="N25" s="19">
        <v>80</v>
      </c>
      <c r="O25" s="18">
        <f>SUM(J25:N25)</f>
        <v>80</v>
      </c>
    </row>
    <row r="26" spans="1:15" x14ac:dyDescent="0.2">
      <c r="A26" s="18"/>
      <c r="B26" s="33" t="s">
        <v>28</v>
      </c>
      <c r="C26" s="33"/>
      <c r="D26" s="33"/>
      <c r="E26" s="33"/>
      <c r="F26" s="33"/>
      <c r="G26" s="33"/>
      <c r="H26" s="33"/>
      <c r="I26" s="33"/>
      <c r="J26" s="19"/>
      <c r="K26" s="19"/>
      <c r="L26" s="19"/>
      <c r="M26" s="19">
        <v>75</v>
      </c>
      <c r="N26" s="19" t="s">
        <v>27</v>
      </c>
      <c r="O26" s="18">
        <f t="shared" ref="O26:O29" si="0">SUM(J26:N26)</f>
        <v>75</v>
      </c>
    </row>
    <row r="27" spans="1:15" x14ac:dyDescent="0.2">
      <c r="A27" s="18"/>
      <c r="B27" s="33" t="s">
        <v>29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/>
      <c r="N27" s="19">
        <v>80</v>
      </c>
      <c r="O27" s="18">
        <f t="shared" si="0"/>
        <v>80</v>
      </c>
    </row>
    <row r="28" spans="1:15" x14ac:dyDescent="0.2">
      <c r="A28" s="18"/>
      <c r="B28" s="33" t="s">
        <v>30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 t="s">
        <v>27</v>
      </c>
      <c r="N28" s="19">
        <v>80</v>
      </c>
      <c r="O28" s="18">
        <f t="shared" si="0"/>
        <v>80</v>
      </c>
    </row>
    <row r="29" spans="1:15" x14ac:dyDescent="0.2">
      <c r="A29" s="18"/>
      <c r="B29" s="33" t="s">
        <v>31</v>
      </c>
      <c r="C29" s="33"/>
      <c r="D29" s="33"/>
      <c r="E29" s="33"/>
      <c r="F29" s="33"/>
      <c r="G29" s="33"/>
      <c r="H29" s="33"/>
      <c r="I29" s="33"/>
      <c r="J29" s="19"/>
      <c r="K29" s="19"/>
      <c r="L29" s="19" t="s">
        <v>27</v>
      </c>
      <c r="M29" s="19"/>
      <c r="N29" s="19">
        <v>80</v>
      </c>
      <c r="O29" s="18">
        <f t="shared" si="0"/>
        <v>80</v>
      </c>
    </row>
    <row r="30" spans="1: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20"/>
      <c r="K30" s="20"/>
      <c r="L30" s="20"/>
      <c r="M30" s="20"/>
      <c r="N30" s="20"/>
      <c r="O30" s="18" t="s">
        <v>27</v>
      </c>
    </row>
    <row r="31" spans="1:15" ht="19" x14ac:dyDescent="0.25">
      <c r="A31" s="16">
        <v>2</v>
      </c>
      <c r="B31" s="38" t="s">
        <v>32</v>
      </c>
      <c r="C31" s="38"/>
      <c r="D31" s="38"/>
      <c r="E31" s="38"/>
      <c r="F31" s="38"/>
      <c r="G31" s="38"/>
      <c r="H31" s="38"/>
      <c r="I31" s="38"/>
      <c r="J31" s="16"/>
      <c r="K31" s="16"/>
      <c r="L31" s="16"/>
      <c r="M31" s="16"/>
      <c r="N31" s="16"/>
      <c r="O31" s="17">
        <f>(SUM(O32:O37)/5)*0.25</f>
        <v>19.75</v>
      </c>
    </row>
    <row r="32" spans="1:15" x14ac:dyDescent="0.2">
      <c r="A32" s="18"/>
      <c r="B32" s="33" t="s">
        <v>33</v>
      </c>
      <c r="C32" s="33"/>
      <c r="D32" s="33"/>
      <c r="E32" s="33"/>
      <c r="F32" s="33"/>
      <c r="G32" s="33"/>
      <c r="H32" s="33"/>
      <c r="I32" s="33"/>
      <c r="J32" s="19"/>
      <c r="K32" s="19"/>
      <c r="L32" s="19" t="s">
        <v>27</v>
      </c>
      <c r="M32" s="19">
        <v>75</v>
      </c>
      <c r="N32" s="19"/>
      <c r="O32" s="18">
        <f t="shared" ref="O32:O36" si="1">SUM(J32:N32)</f>
        <v>75</v>
      </c>
    </row>
    <row r="33" spans="1:19" x14ac:dyDescent="0.2">
      <c r="A33" s="18"/>
      <c r="B33" s="33" t="s">
        <v>34</v>
      </c>
      <c r="C33" s="33"/>
      <c r="D33" s="33"/>
      <c r="E33" s="33"/>
      <c r="F33" s="33"/>
      <c r="G33" s="33"/>
      <c r="H33" s="33"/>
      <c r="I33" s="33"/>
      <c r="J33" s="19"/>
      <c r="K33" s="19"/>
      <c r="L33" s="19"/>
      <c r="M33" s="19" t="s">
        <v>27</v>
      </c>
      <c r="N33" s="19">
        <v>80</v>
      </c>
      <c r="O33" s="18">
        <f t="shared" si="1"/>
        <v>80</v>
      </c>
    </row>
    <row r="34" spans="1:19" x14ac:dyDescent="0.2">
      <c r="A34" s="18"/>
      <c r="B34" s="33" t="s">
        <v>35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 t="s">
        <v>27</v>
      </c>
      <c r="N34" s="19">
        <v>80</v>
      </c>
      <c r="O34" s="18">
        <f t="shared" si="1"/>
        <v>80</v>
      </c>
    </row>
    <row r="35" spans="1:19" x14ac:dyDescent="0.2">
      <c r="A35" s="18"/>
      <c r="B35" s="33" t="s">
        <v>36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/>
      <c r="N35" s="19">
        <v>80</v>
      </c>
      <c r="O35" s="18">
        <f t="shared" si="1"/>
        <v>80</v>
      </c>
    </row>
    <row r="36" spans="1:19" x14ac:dyDescent="0.2">
      <c r="A36" s="18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80</v>
      </c>
      <c r="O36" s="18">
        <f t="shared" si="1"/>
        <v>80</v>
      </c>
    </row>
    <row r="37" spans="1:19" x14ac:dyDescent="0.2">
      <c r="A37" s="18"/>
      <c r="B37" s="37"/>
      <c r="C37" s="37"/>
      <c r="D37" s="37"/>
      <c r="E37" s="37"/>
      <c r="F37" s="37"/>
      <c r="G37" s="37"/>
      <c r="H37" s="37"/>
      <c r="I37" s="37"/>
      <c r="J37" s="20"/>
      <c r="K37" s="20"/>
      <c r="L37" s="20"/>
      <c r="M37" s="20"/>
      <c r="N37" s="20"/>
      <c r="O37" s="18" t="s">
        <v>27</v>
      </c>
    </row>
    <row r="38" spans="1:19" ht="19" x14ac:dyDescent="0.25">
      <c r="A38" s="16">
        <v>3</v>
      </c>
      <c r="B38" s="38" t="s">
        <v>38</v>
      </c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7">
        <f>(SUM(O39:O42)/3)*0.25</f>
        <v>19</v>
      </c>
    </row>
    <row r="39" spans="1:19" x14ac:dyDescent="0.2">
      <c r="A39" s="18"/>
      <c r="B39" s="33" t="s">
        <v>39</v>
      </c>
      <c r="C39" s="33"/>
      <c r="D39" s="33"/>
      <c r="E39" s="33"/>
      <c r="F39" s="33"/>
      <c r="G39" s="33"/>
      <c r="H39" s="33"/>
      <c r="I39" s="33"/>
      <c r="J39" s="19"/>
      <c r="K39" s="19"/>
      <c r="L39" s="19"/>
      <c r="M39" s="19">
        <v>75</v>
      </c>
      <c r="N39" s="19"/>
      <c r="O39" s="18">
        <f t="shared" ref="O39:O41" si="2">SUM(J39:N39)</f>
        <v>75</v>
      </c>
    </row>
    <row r="40" spans="1:19" x14ac:dyDescent="0.2">
      <c r="A40" s="18"/>
      <c r="B40" s="33" t="s">
        <v>40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>
        <v>78</v>
      </c>
      <c r="N40" s="19"/>
      <c r="O40" s="18">
        <f t="shared" si="2"/>
        <v>78</v>
      </c>
    </row>
    <row r="41" spans="1:19" x14ac:dyDescent="0.2">
      <c r="A41" s="18"/>
      <c r="B41" s="33" t="s">
        <v>41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>
        <v>75</v>
      </c>
      <c r="N41" s="19" t="s">
        <v>27</v>
      </c>
      <c r="O41" s="18">
        <f t="shared" si="2"/>
        <v>75</v>
      </c>
    </row>
    <row r="42" spans="1:19" x14ac:dyDescent="0.2">
      <c r="A42" s="18"/>
      <c r="B42" s="39"/>
      <c r="C42" s="39"/>
      <c r="D42" s="39"/>
      <c r="E42" s="39"/>
      <c r="F42" s="39"/>
      <c r="G42" s="39"/>
      <c r="H42" s="39"/>
      <c r="I42" s="39"/>
      <c r="J42" s="20"/>
      <c r="K42" s="20"/>
      <c r="L42" s="20"/>
      <c r="M42" s="20"/>
      <c r="N42" s="20"/>
      <c r="O42" s="18" t="s">
        <v>27</v>
      </c>
    </row>
    <row r="43" spans="1:19" ht="19" x14ac:dyDescent="0.25">
      <c r="A43" s="16">
        <v>4</v>
      </c>
      <c r="B43" s="38" t="s">
        <v>42</v>
      </c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7">
        <f>(SUM(O44:O48)/5)*0.4</f>
        <v>26</v>
      </c>
      <c r="S43" t="s">
        <v>27</v>
      </c>
    </row>
    <row r="44" spans="1:19" x14ac:dyDescent="0.2">
      <c r="A44" s="18"/>
      <c r="B44" s="33" t="s">
        <v>43</v>
      </c>
      <c r="C44" s="33"/>
      <c r="D44" s="33"/>
      <c r="E44" s="33"/>
      <c r="F44" s="33"/>
      <c r="G44" s="33"/>
      <c r="H44" s="33"/>
      <c r="I44" s="33"/>
      <c r="J44" s="19"/>
      <c r="K44" s="19"/>
      <c r="L44" s="19"/>
      <c r="M44" s="19">
        <v>75</v>
      </c>
      <c r="N44" s="19" t="s">
        <v>27</v>
      </c>
      <c r="O44" s="18">
        <f t="shared" ref="O44:O48" si="3">SUM(J44:N44)</f>
        <v>75</v>
      </c>
    </row>
    <row r="45" spans="1:19" x14ac:dyDescent="0.2">
      <c r="A45" s="18"/>
      <c r="B45" s="33" t="s">
        <v>44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 t="s">
        <v>27</v>
      </c>
      <c r="N45" s="19">
        <v>80</v>
      </c>
      <c r="O45" s="18">
        <f t="shared" si="3"/>
        <v>80</v>
      </c>
    </row>
    <row r="46" spans="1:19" x14ac:dyDescent="0.2">
      <c r="A46" s="18"/>
      <c r="B46" s="33" t="s">
        <v>45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/>
      <c r="N46" s="19">
        <v>85</v>
      </c>
      <c r="O46" s="18">
        <f t="shared" si="3"/>
        <v>85</v>
      </c>
    </row>
    <row r="47" spans="1:19" x14ac:dyDescent="0.2">
      <c r="A47" s="18"/>
      <c r="B47" s="33" t="s">
        <v>46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 t="s">
        <v>27</v>
      </c>
      <c r="N47" s="19">
        <v>85</v>
      </c>
      <c r="O47" s="18">
        <f t="shared" si="3"/>
        <v>85</v>
      </c>
    </row>
    <row r="48" spans="1:19" x14ac:dyDescent="0.2">
      <c r="A48" s="18"/>
      <c r="B48" s="33" t="s">
        <v>47</v>
      </c>
      <c r="C48" s="33"/>
      <c r="D48" s="33"/>
      <c r="E48" s="33"/>
      <c r="F48" s="33"/>
      <c r="G48" s="33"/>
      <c r="H48" s="33"/>
      <c r="I48" s="33"/>
      <c r="J48" s="19"/>
      <c r="K48" s="19"/>
      <c r="L48" s="19" t="s">
        <v>27</v>
      </c>
      <c r="M48" s="19"/>
      <c r="N48" s="27"/>
      <c r="O48" s="18">
        <f t="shared" si="3"/>
        <v>0</v>
      </c>
      <c r="P48" s="25"/>
    </row>
    <row r="49" spans="1:15" ht="19" x14ac:dyDescent="0.25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>
        <f>O24+O31+O38+O43</f>
        <v>72.650000000000006</v>
      </c>
    </row>
    <row r="51" spans="1:15" x14ac:dyDescent="0.2">
      <c r="D51" s="35" t="s">
        <v>146</v>
      </c>
      <c r="E51" s="35"/>
      <c r="F51" s="35"/>
      <c r="G51" s="35"/>
      <c r="H51" s="35"/>
      <c r="I51" s="35"/>
      <c r="J51" s="35"/>
      <c r="K51" s="35"/>
      <c r="L51" s="35"/>
    </row>
    <row r="52" spans="1:15" ht="1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</row>
    <row r="53" spans="1:15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5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5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5" x14ac:dyDescent="0.2">
      <c r="D56" s="36" t="s">
        <v>49</v>
      </c>
      <c r="E56" s="36"/>
      <c r="F56" s="36"/>
      <c r="G56" s="36"/>
      <c r="H56" s="36"/>
      <c r="I56" s="36"/>
      <c r="J56" s="36"/>
      <c r="K56" s="36"/>
      <c r="L56" s="36"/>
    </row>
  </sheetData>
  <mergeCells count="46">
    <mergeCell ref="A17:C17"/>
    <mergeCell ref="D2:L2"/>
    <mergeCell ref="D6:L6"/>
    <mergeCell ref="A7:O7"/>
    <mergeCell ref="A8:O8"/>
    <mergeCell ref="A9:C9"/>
    <mergeCell ref="A10:C10"/>
    <mergeCell ref="F15:I15"/>
    <mergeCell ref="A11:C11"/>
    <mergeCell ref="A16:C16"/>
    <mergeCell ref="A18:O18"/>
    <mergeCell ref="A19:E19"/>
    <mergeCell ref="A20:E20"/>
    <mergeCell ref="A21:O21"/>
    <mergeCell ref="A22:I23"/>
    <mergeCell ref="J22:N22"/>
    <mergeCell ref="O22:O23"/>
    <mergeCell ref="B35:I35"/>
    <mergeCell ref="B24:I24"/>
    <mergeCell ref="B25:I25"/>
    <mergeCell ref="B26:I26"/>
    <mergeCell ref="B27:I27"/>
    <mergeCell ref="B28:I28"/>
    <mergeCell ref="B29:I29"/>
    <mergeCell ref="A30:I30"/>
    <mergeCell ref="B31:I31"/>
    <mergeCell ref="B32:I32"/>
    <mergeCell ref="B33:I33"/>
    <mergeCell ref="B34:I34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8:I48"/>
    <mergeCell ref="A49:N49"/>
    <mergeCell ref="D51:L51"/>
    <mergeCell ref="D52:L55"/>
    <mergeCell ref="D56:L5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C061-EF63-4F3A-AC3D-893885CD7549}">
  <sheetPr>
    <tabColor theme="0"/>
    <pageSetUpPr fitToPage="1"/>
  </sheetPr>
  <dimension ref="A2:S56"/>
  <sheetViews>
    <sheetView topLeftCell="A29" zoomScale="90" zoomScaleNormal="90" workbookViewId="0">
      <selection activeCell="N48" sqref="N48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28" t="s">
        <v>91</v>
      </c>
      <c r="G9" s="28"/>
      <c r="H9" s="28"/>
      <c r="I9" s="30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94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8" t="s">
        <v>85</v>
      </c>
      <c r="G11" s="8"/>
      <c r="H11" s="8"/>
      <c r="I11" s="8" t="s">
        <v>56</v>
      </c>
      <c r="J11" s="8"/>
      <c r="K11" s="8"/>
      <c r="L11" s="8"/>
      <c r="M11" s="8"/>
      <c r="N11" s="8"/>
      <c r="O11" s="9"/>
    </row>
    <row r="12" spans="1:15" ht="17" customHeight="1" x14ac:dyDescent="0.2">
      <c r="A12" s="10"/>
      <c r="B12" s="6"/>
      <c r="C12" s="6"/>
      <c r="D12" s="7" t="s">
        <v>2</v>
      </c>
      <c r="E12" s="6">
        <v>2</v>
      </c>
      <c r="F12" s="53" t="s">
        <v>86</v>
      </c>
      <c r="G12" s="53"/>
      <c r="H12" s="22"/>
      <c r="I12" s="8" t="s">
        <v>56</v>
      </c>
      <c r="J12" s="22"/>
      <c r="K12" s="8"/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8" t="s">
        <v>87</v>
      </c>
      <c r="G13" s="8"/>
      <c r="H13" s="8"/>
      <c r="I13" s="8" t="s">
        <v>59</v>
      </c>
      <c r="J13" s="8"/>
      <c r="K13" s="8"/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8" t="s">
        <v>88</v>
      </c>
      <c r="G14" s="8"/>
      <c r="H14" s="8"/>
      <c r="I14" s="8" t="s">
        <v>56</v>
      </c>
      <c r="J14" s="8"/>
      <c r="K14" s="8"/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>
        <v>5</v>
      </c>
      <c r="F15" s="8" t="s">
        <v>89</v>
      </c>
      <c r="G15" s="8"/>
      <c r="H15" s="8"/>
      <c r="I15" s="8" t="s">
        <v>61</v>
      </c>
      <c r="J15" s="8"/>
      <c r="K15" s="8"/>
      <c r="L15" s="8"/>
      <c r="M15" s="8"/>
      <c r="N15" s="8"/>
      <c r="O15" s="9"/>
    </row>
    <row r="16" spans="1:15" x14ac:dyDescent="0.2">
      <c r="A16" s="51" t="s">
        <v>7</v>
      </c>
      <c r="B16" s="52"/>
      <c r="C16" s="52"/>
      <c r="D16" s="7" t="s">
        <v>2</v>
      </c>
      <c r="E16" s="8"/>
      <c r="F16" s="8" t="s">
        <v>90</v>
      </c>
      <c r="G16" s="8"/>
      <c r="H16" s="8"/>
      <c r="I16" s="8"/>
      <c r="J16" s="8"/>
      <c r="K16" s="8"/>
      <c r="L16" s="8"/>
      <c r="M16" s="8"/>
      <c r="N16" s="8"/>
      <c r="O16" s="9"/>
    </row>
    <row r="17" spans="1:15" ht="16" thickBot="1" x14ac:dyDescent="0.25">
      <c r="A17" s="54" t="s">
        <v>9</v>
      </c>
      <c r="B17" s="55"/>
      <c r="C17" s="55"/>
      <c r="D17" s="11" t="s">
        <v>2</v>
      </c>
      <c r="E17" s="12"/>
      <c r="F17" s="12" t="s">
        <v>116</v>
      </c>
      <c r="G17" s="12"/>
      <c r="H17" s="12"/>
      <c r="I17" s="12"/>
      <c r="J17" s="12"/>
      <c r="K17" s="12"/>
      <c r="L17" s="12"/>
      <c r="M17" s="12"/>
      <c r="N17" s="12"/>
      <c r="O17" s="13"/>
    </row>
    <row r="18" spans="1:15" ht="16" thickTop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40" t="s">
        <v>11</v>
      </c>
      <c r="B19" s="40"/>
      <c r="C19" s="40"/>
      <c r="D19" s="40"/>
      <c r="E19" s="40"/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</row>
    <row r="20" spans="1:15" ht="32" x14ac:dyDescent="0.2">
      <c r="A20" s="40" t="s">
        <v>17</v>
      </c>
      <c r="B20" s="40"/>
      <c r="C20" s="40"/>
      <c r="D20" s="40"/>
      <c r="E20" s="40"/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</row>
    <row r="21" spans="1:1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42"/>
      <c r="J22" s="43" t="s">
        <v>11</v>
      </c>
      <c r="K22" s="43"/>
      <c r="L22" s="43"/>
      <c r="M22" s="43"/>
      <c r="N22" s="43"/>
      <c r="O22" s="40" t="s">
        <v>24</v>
      </c>
    </row>
    <row r="23" spans="1:15" ht="32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40"/>
    </row>
    <row r="24" spans="1:15" ht="19" x14ac:dyDescent="0.25">
      <c r="A24" s="16">
        <v>1</v>
      </c>
      <c r="B24" s="38" t="s">
        <v>25</v>
      </c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  <c r="N24" s="16"/>
      <c r="O24" s="17">
        <f>(SUM(O25:O29)/5)*0.1</f>
        <v>7.9</v>
      </c>
    </row>
    <row r="25" spans="1:15" x14ac:dyDescent="0.2">
      <c r="A25" s="18"/>
      <c r="B25" s="33" t="s">
        <v>26</v>
      </c>
      <c r="C25" s="33"/>
      <c r="D25" s="33"/>
      <c r="E25" s="33"/>
      <c r="F25" s="33"/>
      <c r="G25" s="33"/>
      <c r="H25" s="33"/>
      <c r="I25" s="33"/>
      <c r="J25" s="19"/>
      <c r="K25" s="19"/>
      <c r="L25" s="19" t="s">
        <v>27</v>
      </c>
      <c r="M25" s="19"/>
      <c r="N25" s="19">
        <v>80</v>
      </c>
      <c r="O25" s="18">
        <f>SUM(J25:N25)</f>
        <v>80</v>
      </c>
    </row>
    <row r="26" spans="1:15" x14ac:dyDescent="0.2">
      <c r="A26" s="18"/>
      <c r="B26" s="33" t="s">
        <v>28</v>
      </c>
      <c r="C26" s="33"/>
      <c r="D26" s="33"/>
      <c r="E26" s="33"/>
      <c r="F26" s="33"/>
      <c r="G26" s="33"/>
      <c r="H26" s="33"/>
      <c r="I26" s="33"/>
      <c r="J26" s="19"/>
      <c r="K26" s="19"/>
      <c r="L26" s="19"/>
      <c r="M26" s="19">
        <v>75</v>
      </c>
      <c r="N26" s="19" t="s">
        <v>27</v>
      </c>
      <c r="O26" s="18">
        <f t="shared" ref="O26:O29" si="0">SUM(J26:N26)</f>
        <v>75</v>
      </c>
    </row>
    <row r="27" spans="1:15" x14ac:dyDescent="0.2">
      <c r="A27" s="18"/>
      <c r="B27" s="33" t="s">
        <v>29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/>
      <c r="N27" s="19">
        <v>80</v>
      </c>
      <c r="O27" s="18">
        <f t="shared" si="0"/>
        <v>80</v>
      </c>
    </row>
    <row r="28" spans="1:15" x14ac:dyDescent="0.2">
      <c r="A28" s="18"/>
      <c r="B28" s="33" t="s">
        <v>30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 t="s">
        <v>27</v>
      </c>
      <c r="N28" s="19">
        <v>80</v>
      </c>
      <c r="O28" s="18">
        <f t="shared" si="0"/>
        <v>80</v>
      </c>
    </row>
    <row r="29" spans="1:15" x14ac:dyDescent="0.2">
      <c r="A29" s="18"/>
      <c r="B29" s="33" t="s">
        <v>31</v>
      </c>
      <c r="C29" s="33"/>
      <c r="D29" s="33"/>
      <c r="E29" s="33"/>
      <c r="F29" s="33"/>
      <c r="G29" s="33"/>
      <c r="H29" s="33"/>
      <c r="I29" s="33"/>
      <c r="J29" s="19"/>
      <c r="K29" s="19"/>
      <c r="L29" s="19" t="s">
        <v>27</v>
      </c>
      <c r="M29" s="19"/>
      <c r="N29" s="19">
        <v>80</v>
      </c>
      <c r="O29" s="18">
        <f t="shared" si="0"/>
        <v>80</v>
      </c>
    </row>
    <row r="30" spans="1: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20"/>
      <c r="K30" s="20"/>
      <c r="L30" s="20"/>
      <c r="M30" s="20"/>
      <c r="N30" s="20"/>
      <c r="O30" s="18" t="s">
        <v>27</v>
      </c>
    </row>
    <row r="31" spans="1:15" ht="19" x14ac:dyDescent="0.25">
      <c r="A31" s="16">
        <v>2</v>
      </c>
      <c r="B31" s="38" t="s">
        <v>32</v>
      </c>
      <c r="C31" s="38"/>
      <c r="D31" s="38"/>
      <c r="E31" s="38"/>
      <c r="F31" s="38"/>
      <c r="G31" s="38"/>
      <c r="H31" s="38"/>
      <c r="I31" s="38"/>
      <c r="J31" s="16"/>
      <c r="K31" s="16"/>
      <c r="L31" s="16"/>
      <c r="M31" s="16"/>
      <c r="N31" s="16"/>
      <c r="O31" s="17">
        <f>(SUM(O32:O37)/5)*0.25</f>
        <v>19.25</v>
      </c>
    </row>
    <row r="32" spans="1:15" x14ac:dyDescent="0.2">
      <c r="A32" s="18"/>
      <c r="B32" s="33" t="s">
        <v>33</v>
      </c>
      <c r="C32" s="33"/>
      <c r="D32" s="33"/>
      <c r="E32" s="33"/>
      <c r="F32" s="33"/>
      <c r="G32" s="33"/>
      <c r="H32" s="33"/>
      <c r="I32" s="33"/>
      <c r="J32" s="19"/>
      <c r="K32" s="19"/>
      <c r="L32" s="19" t="s">
        <v>27</v>
      </c>
      <c r="M32" s="19"/>
      <c r="N32" s="19">
        <v>80</v>
      </c>
      <c r="O32" s="18">
        <f t="shared" ref="O32:O36" si="1">SUM(J32:N32)</f>
        <v>80</v>
      </c>
    </row>
    <row r="33" spans="1:19" x14ac:dyDescent="0.2">
      <c r="A33" s="18"/>
      <c r="B33" s="33" t="s">
        <v>34</v>
      </c>
      <c r="C33" s="33"/>
      <c r="D33" s="33"/>
      <c r="E33" s="33"/>
      <c r="F33" s="33"/>
      <c r="G33" s="33"/>
      <c r="H33" s="33"/>
      <c r="I33" s="33"/>
      <c r="J33" s="19"/>
      <c r="K33" s="19"/>
      <c r="L33" s="19"/>
      <c r="M33" s="19">
        <v>75</v>
      </c>
      <c r="N33" s="19"/>
      <c r="O33" s="18">
        <f t="shared" si="1"/>
        <v>75</v>
      </c>
    </row>
    <row r="34" spans="1:19" x14ac:dyDescent="0.2">
      <c r="A34" s="18"/>
      <c r="B34" s="33" t="s">
        <v>35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>
        <v>70</v>
      </c>
      <c r="N34" s="19"/>
      <c r="O34" s="18">
        <f t="shared" si="1"/>
        <v>70</v>
      </c>
    </row>
    <row r="35" spans="1:19" x14ac:dyDescent="0.2">
      <c r="A35" s="18"/>
      <c r="B35" s="33" t="s">
        <v>36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/>
      <c r="N35" s="19">
        <v>80</v>
      </c>
      <c r="O35" s="18">
        <f t="shared" si="1"/>
        <v>80</v>
      </c>
    </row>
    <row r="36" spans="1:19" x14ac:dyDescent="0.2">
      <c r="A36" s="18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80</v>
      </c>
      <c r="O36" s="18">
        <f t="shared" si="1"/>
        <v>80</v>
      </c>
    </row>
    <row r="37" spans="1:19" x14ac:dyDescent="0.2">
      <c r="A37" s="18"/>
      <c r="B37" s="37"/>
      <c r="C37" s="37"/>
      <c r="D37" s="37"/>
      <c r="E37" s="37"/>
      <c r="F37" s="37"/>
      <c r="G37" s="37"/>
      <c r="H37" s="37"/>
      <c r="I37" s="37"/>
      <c r="J37" s="20"/>
      <c r="K37" s="20"/>
      <c r="L37" s="20"/>
      <c r="M37" s="20"/>
      <c r="N37" s="20"/>
      <c r="O37" s="18" t="s">
        <v>27</v>
      </c>
    </row>
    <row r="38" spans="1:19" ht="19" x14ac:dyDescent="0.25">
      <c r="A38" s="16">
        <v>3</v>
      </c>
      <c r="B38" s="38" t="s">
        <v>38</v>
      </c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7">
        <f>(SUM(O39:O42)/3)*0.25</f>
        <v>18.75</v>
      </c>
    </row>
    <row r="39" spans="1:19" x14ac:dyDescent="0.2">
      <c r="A39" s="18"/>
      <c r="B39" s="33" t="s">
        <v>39</v>
      </c>
      <c r="C39" s="33"/>
      <c r="D39" s="33"/>
      <c r="E39" s="33"/>
      <c r="F39" s="33"/>
      <c r="G39" s="33"/>
      <c r="H39" s="33"/>
      <c r="I39" s="33"/>
      <c r="J39" s="19"/>
      <c r="K39" s="19"/>
      <c r="L39" s="19"/>
      <c r="M39" s="19">
        <v>75</v>
      </c>
      <c r="N39" s="19"/>
      <c r="O39" s="18">
        <f t="shared" ref="O39:O41" si="2">SUM(J39:N39)</f>
        <v>75</v>
      </c>
    </row>
    <row r="40" spans="1:19" x14ac:dyDescent="0.2">
      <c r="A40" s="18"/>
      <c r="B40" s="33" t="s">
        <v>40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>
        <v>75</v>
      </c>
      <c r="N40" s="19"/>
      <c r="O40" s="18">
        <f t="shared" si="2"/>
        <v>75</v>
      </c>
    </row>
    <row r="41" spans="1:19" x14ac:dyDescent="0.2">
      <c r="A41" s="18"/>
      <c r="B41" s="33" t="s">
        <v>41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>
        <v>75</v>
      </c>
      <c r="N41" s="19" t="s">
        <v>27</v>
      </c>
      <c r="O41" s="18">
        <f t="shared" si="2"/>
        <v>75</v>
      </c>
    </row>
    <row r="42" spans="1:19" x14ac:dyDescent="0.2">
      <c r="A42" s="18"/>
      <c r="B42" s="39"/>
      <c r="C42" s="39"/>
      <c r="D42" s="39"/>
      <c r="E42" s="39"/>
      <c r="F42" s="39"/>
      <c r="G42" s="39"/>
      <c r="H42" s="39"/>
      <c r="I42" s="39"/>
      <c r="J42" s="20"/>
      <c r="K42" s="20"/>
      <c r="L42" s="20"/>
      <c r="M42" s="20"/>
      <c r="N42" s="20"/>
      <c r="O42" s="18" t="s">
        <v>27</v>
      </c>
    </row>
    <row r="43" spans="1:19" ht="19" x14ac:dyDescent="0.25">
      <c r="A43" s="16">
        <v>4</v>
      </c>
      <c r="B43" s="38" t="s">
        <v>42</v>
      </c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7">
        <f>(SUM(O44:O48)/5)*0.4</f>
        <v>24.8</v>
      </c>
      <c r="S43" t="s">
        <v>27</v>
      </c>
    </row>
    <row r="44" spans="1:19" x14ac:dyDescent="0.2">
      <c r="A44" s="18"/>
      <c r="B44" s="33" t="s">
        <v>43</v>
      </c>
      <c r="C44" s="33"/>
      <c r="D44" s="33"/>
      <c r="E44" s="33"/>
      <c r="F44" s="33"/>
      <c r="G44" s="33"/>
      <c r="H44" s="33"/>
      <c r="I44" s="33"/>
      <c r="J44" s="19"/>
      <c r="K44" s="19"/>
      <c r="L44" s="19"/>
      <c r="M44" s="19" t="s">
        <v>27</v>
      </c>
      <c r="N44" s="19">
        <v>80</v>
      </c>
      <c r="O44" s="18">
        <f t="shared" ref="O44:O48" si="3">SUM(J44:N44)</f>
        <v>80</v>
      </c>
    </row>
    <row r="45" spans="1:19" x14ac:dyDescent="0.2">
      <c r="A45" s="18"/>
      <c r="B45" s="33" t="s">
        <v>44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>
        <v>75</v>
      </c>
      <c r="N45" s="19"/>
      <c r="O45" s="18">
        <f t="shared" si="3"/>
        <v>75</v>
      </c>
    </row>
    <row r="46" spans="1:19" x14ac:dyDescent="0.2">
      <c r="A46" s="18"/>
      <c r="B46" s="33" t="s">
        <v>45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/>
      <c r="N46" s="19">
        <v>80</v>
      </c>
      <c r="O46" s="18">
        <f t="shared" si="3"/>
        <v>80</v>
      </c>
    </row>
    <row r="47" spans="1:19" x14ac:dyDescent="0.2">
      <c r="A47" s="18"/>
      <c r="B47" s="33" t="s">
        <v>46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>
        <v>75</v>
      </c>
      <c r="N47" s="19"/>
      <c r="O47" s="18">
        <f t="shared" si="3"/>
        <v>75</v>
      </c>
    </row>
    <row r="48" spans="1:19" x14ac:dyDescent="0.2">
      <c r="A48" s="18"/>
      <c r="B48" s="33" t="s">
        <v>47</v>
      </c>
      <c r="C48" s="33"/>
      <c r="D48" s="33"/>
      <c r="E48" s="33"/>
      <c r="F48" s="33"/>
      <c r="G48" s="33"/>
      <c r="H48" s="33"/>
      <c r="I48" s="33"/>
      <c r="J48" s="19"/>
      <c r="K48" s="19"/>
      <c r="L48" s="19" t="s">
        <v>27</v>
      </c>
      <c r="M48" s="19"/>
      <c r="N48" s="27"/>
      <c r="O48" s="18">
        <f t="shared" si="3"/>
        <v>0</v>
      </c>
      <c r="P48" s="25"/>
    </row>
    <row r="49" spans="1:15" ht="19" x14ac:dyDescent="0.25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>
        <f>O24+O31+O38+O43</f>
        <v>70.7</v>
      </c>
    </row>
    <row r="51" spans="1:15" x14ac:dyDescent="0.2">
      <c r="D51" s="35" t="s">
        <v>146</v>
      </c>
      <c r="E51" s="35"/>
      <c r="F51" s="35"/>
      <c r="G51" s="35"/>
      <c r="H51" s="35"/>
      <c r="I51" s="35"/>
      <c r="J51" s="35"/>
      <c r="K51" s="35"/>
      <c r="L51" s="35"/>
    </row>
    <row r="52" spans="1:15" ht="1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</row>
    <row r="53" spans="1:15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5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5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5" x14ac:dyDescent="0.2">
      <c r="D56" s="36" t="s">
        <v>49</v>
      </c>
      <c r="E56" s="36"/>
      <c r="F56" s="36"/>
      <c r="G56" s="36"/>
      <c r="H56" s="36"/>
      <c r="I56" s="36"/>
      <c r="J56" s="36"/>
      <c r="K56" s="36"/>
      <c r="L56" s="36"/>
    </row>
  </sheetData>
  <mergeCells count="46">
    <mergeCell ref="A18:O18"/>
    <mergeCell ref="D2:L2"/>
    <mergeCell ref="D6:L6"/>
    <mergeCell ref="A7:O7"/>
    <mergeCell ref="A8:O8"/>
    <mergeCell ref="A9:C9"/>
    <mergeCell ref="A10:C10"/>
    <mergeCell ref="F12:G12"/>
    <mergeCell ref="A11:C11"/>
    <mergeCell ref="A16:C16"/>
    <mergeCell ref="A17:C17"/>
    <mergeCell ref="A19:E19"/>
    <mergeCell ref="A20:E20"/>
    <mergeCell ref="A21:O21"/>
    <mergeCell ref="A22:I23"/>
    <mergeCell ref="J22:N22"/>
    <mergeCell ref="O22:O23"/>
    <mergeCell ref="B35:I35"/>
    <mergeCell ref="B24:I24"/>
    <mergeCell ref="B25:I25"/>
    <mergeCell ref="B26:I26"/>
    <mergeCell ref="B27:I27"/>
    <mergeCell ref="B28:I28"/>
    <mergeCell ref="B29:I29"/>
    <mergeCell ref="A30:I30"/>
    <mergeCell ref="B31:I31"/>
    <mergeCell ref="B32:I32"/>
    <mergeCell ref="B33:I33"/>
    <mergeCell ref="B34:I34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8:I48"/>
    <mergeCell ref="A49:N49"/>
    <mergeCell ref="D51:L51"/>
    <mergeCell ref="D52:L55"/>
    <mergeCell ref="D56:L5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C097D-B050-41CB-A8EF-086360CA9A80}">
  <sheetPr>
    <tabColor theme="0"/>
    <pageSetUpPr fitToPage="1"/>
  </sheetPr>
  <dimension ref="A2:S56"/>
  <sheetViews>
    <sheetView topLeftCell="A13" zoomScale="90" zoomScaleNormal="90" workbookViewId="0">
      <selection activeCell="P47" sqref="P47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28" t="s">
        <v>92</v>
      </c>
      <c r="G9" s="28"/>
      <c r="H9" s="28"/>
      <c r="I9" s="30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93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8" t="s">
        <v>95</v>
      </c>
      <c r="G11" s="8"/>
      <c r="H11" s="8"/>
      <c r="I11" s="8" t="s">
        <v>56</v>
      </c>
      <c r="J11" s="8"/>
      <c r="K11" s="8"/>
      <c r="L11" s="8"/>
      <c r="M11" s="8"/>
      <c r="N11" s="8"/>
      <c r="O11" s="9"/>
    </row>
    <row r="12" spans="1:15" ht="17" customHeight="1" x14ac:dyDescent="0.2">
      <c r="A12" s="10"/>
      <c r="B12" s="6"/>
      <c r="C12" s="6"/>
      <c r="D12" s="7" t="s">
        <v>2</v>
      </c>
      <c r="E12" s="6">
        <v>2</v>
      </c>
      <c r="F12" s="53" t="s">
        <v>96</v>
      </c>
      <c r="G12" s="53"/>
      <c r="H12" s="53"/>
      <c r="I12" s="53" t="s">
        <v>99</v>
      </c>
      <c r="J12" s="53"/>
      <c r="K12" s="8"/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8" t="s">
        <v>97</v>
      </c>
      <c r="G13" s="8"/>
      <c r="H13" s="8"/>
      <c r="I13" s="8" t="s">
        <v>59</v>
      </c>
      <c r="J13" s="8"/>
      <c r="K13" s="8"/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8" t="s">
        <v>98</v>
      </c>
      <c r="G14" s="8"/>
      <c r="H14" s="8"/>
      <c r="I14" s="8" t="s">
        <v>59</v>
      </c>
      <c r="J14" s="8"/>
      <c r="K14" s="8"/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 t="s">
        <v>27</v>
      </c>
      <c r="F15" s="52"/>
      <c r="G15" s="52"/>
      <c r="H15" s="52"/>
      <c r="I15" s="8"/>
      <c r="J15" s="8"/>
      <c r="K15" s="8"/>
      <c r="L15" s="8"/>
      <c r="M15" s="8"/>
      <c r="N15" s="8"/>
      <c r="O15" s="9"/>
    </row>
    <row r="16" spans="1:15" x14ac:dyDescent="0.2">
      <c r="A16" s="51" t="s">
        <v>7</v>
      </c>
      <c r="B16" s="52"/>
      <c r="C16" s="52"/>
      <c r="D16" s="7" t="s">
        <v>2</v>
      </c>
      <c r="E16" s="8"/>
      <c r="F16" s="8" t="s">
        <v>100</v>
      </c>
      <c r="G16" s="8"/>
      <c r="H16" s="8"/>
      <c r="I16" s="8"/>
      <c r="J16" s="8"/>
      <c r="K16" s="8"/>
      <c r="L16" s="8"/>
      <c r="M16" s="8"/>
      <c r="N16" s="8"/>
      <c r="O16" s="9"/>
    </row>
    <row r="17" spans="1:15" ht="16" thickBot="1" x14ac:dyDescent="0.25">
      <c r="A17" s="54" t="s">
        <v>9</v>
      </c>
      <c r="B17" s="55"/>
      <c r="C17" s="55"/>
      <c r="D17" s="11" t="s">
        <v>2</v>
      </c>
      <c r="E17" s="12"/>
      <c r="F17" s="12" t="s">
        <v>101</v>
      </c>
      <c r="G17" s="12"/>
      <c r="H17" s="12"/>
      <c r="I17" s="12"/>
      <c r="J17" s="12"/>
      <c r="K17" s="12"/>
      <c r="L17" s="12"/>
      <c r="M17" s="12"/>
      <c r="N17" s="12"/>
      <c r="O17" s="13"/>
    </row>
    <row r="18" spans="1:15" ht="16" thickTop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40" t="s">
        <v>11</v>
      </c>
      <c r="B19" s="40"/>
      <c r="C19" s="40"/>
      <c r="D19" s="40"/>
      <c r="E19" s="40"/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</row>
    <row r="20" spans="1:15" ht="32" x14ac:dyDescent="0.2">
      <c r="A20" s="40" t="s">
        <v>17</v>
      </c>
      <c r="B20" s="40"/>
      <c r="C20" s="40"/>
      <c r="D20" s="40"/>
      <c r="E20" s="40"/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</row>
    <row r="21" spans="1:1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42"/>
      <c r="J22" s="43" t="s">
        <v>11</v>
      </c>
      <c r="K22" s="43"/>
      <c r="L22" s="43"/>
      <c r="M22" s="43"/>
      <c r="N22" s="43"/>
      <c r="O22" s="40" t="s">
        <v>24</v>
      </c>
    </row>
    <row r="23" spans="1:15" ht="32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40"/>
    </row>
    <row r="24" spans="1:15" ht="19" x14ac:dyDescent="0.25">
      <c r="A24" s="16">
        <v>1</v>
      </c>
      <c r="B24" s="38" t="s">
        <v>25</v>
      </c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  <c r="N24" s="16"/>
      <c r="O24" s="17">
        <f>(SUM(O25:O29)/5)*0.1</f>
        <v>7.9</v>
      </c>
    </row>
    <row r="25" spans="1:15" x14ac:dyDescent="0.2">
      <c r="A25" s="18"/>
      <c r="B25" s="33" t="s">
        <v>26</v>
      </c>
      <c r="C25" s="33"/>
      <c r="D25" s="33"/>
      <c r="E25" s="33"/>
      <c r="F25" s="33"/>
      <c r="G25" s="33"/>
      <c r="H25" s="33"/>
      <c r="I25" s="33"/>
      <c r="J25" s="19"/>
      <c r="K25" s="19"/>
      <c r="L25" s="19" t="s">
        <v>27</v>
      </c>
      <c r="M25" s="19">
        <v>75</v>
      </c>
      <c r="N25" s="19" t="s">
        <v>27</v>
      </c>
      <c r="O25" s="18">
        <f>SUM(J25:N25)</f>
        <v>75</v>
      </c>
    </row>
    <row r="26" spans="1:15" x14ac:dyDescent="0.2">
      <c r="A26" s="18"/>
      <c r="B26" s="33" t="s">
        <v>28</v>
      </c>
      <c r="C26" s="33"/>
      <c r="D26" s="33"/>
      <c r="E26" s="33"/>
      <c r="F26" s="33"/>
      <c r="G26" s="33"/>
      <c r="H26" s="33"/>
      <c r="I26" s="33"/>
      <c r="J26" s="19"/>
      <c r="K26" s="19"/>
      <c r="L26" s="19"/>
      <c r="M26" s="19" t="s">
        <v>27</v>
      </c>
      <c r="N26" s="19">
        <v>80</v>
      </c>
      <c r="O26" s="18">
        <f t="shared" ref="O26:O29" si="0">SUM(J26:N26)</f>
        <v>80</v>
      </c>
    </row>
    <row r="27" spans="1:15" x14ac:dyDescent="0.2">
      <c r="A27" s="18"/>
      <c r="B27" s="33" t="s">
        <v>29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/>
      <c r="N27" s="19">
        <v>80</v>
      </c>
      <c r="O27" s="18">
        <f t="shared" si="0"/>
        <v>80</v>
      </c>
    </row>
    <row r="28" spans="1:15" x14ac:dyDescent="0.2">
      <c r="A28" s="18"/>
      <c r="B28" s="33" t="s">
        <v>30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 t="s">
        <v>27</v>
      </c>
      <c r="N28" s="19">
        <v>80</v>
      </c>
      <c r="O28" s="18">
        <f t="shared" si="0"/>
        <v>80</v>
      </c>
    </row>
    <row r="29" spans="1:15" x14ac:dyDescent="0.2">
      <c r="A29" s="18"/>
      <c r="B29" s="33" t="s">
        <v>31</v>
      </c>
      <c r="C29" s="33"/>
      <c r="D29" s="33"/>
      <c r="E29" s="33"/>
      <c r="F29" s="33"/>
      <c r="G29" s="33"/>
      <c r="H29" s="33"/>
      <c r="I29" s="33"/>
      <c r="J29" s="19"/>
      <c r="K29" s="19"/>
      <c r="L29" s="19" t="s">
        <v>27</v>
      </c>
      <c r="M29" s="19"/>
      <c r="N29" s="19">
        <v>80</v>
      </c>
      <c r="O29" s="18">
        <f t="shared" si="0"/>
        <v>80</v>
      </c>
    </row>
    <row r="30" spans="1: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20"/>
      <c r="K30" s="20"/>
      <c r="L30" s="20"/>
      <c r="M30" s="20"/>
      <c r="N30" s="20"/>
      <c r="O30" s="18" t="s">
        <v>27</v>
      </c>
    </row>
    <row r="31" spans="1:15" ht="19" x14ac:dyDescent="0.25">
      <c r="A31" s="16">
        <v>2</v>
      </c>
      <c r="B31" s="38" t="s">
        <v>32</v>
      </c>
      <c r="C31" s="38"/>
      <c r="D31" s="38"/>
      <c r="E31" s="38"/>
      <c r="F31" s="38"/>
      <c r="G31" s="38"/>
      <c r="H31" s="38"/>
      <c r="I31" s="38"/>
      <c r="J31" s="16"/>
      <c r="K31" s="16"/>
      <c r="L31" s="16"/>
      <c r="M31" s="16"/>
      <c r="N31" s="16"/>
      <c r="O31" s="17">
        <f>(SUM(O32:O37)/5)*0.25</f>
        <v>19.25</v>
      </c>
    </row>
    <row r="32" spans="1:15" x14ac:dyDescent="0.2">
      <c r="A32" s="18"/>
      <c r="B32" s="33" t="s">
        <v>33</v>
      </c>
      <c r="C32" s="33"/>
      <c r="D32" s="33"/>
      <c r="E32" s="33"/>
      <c r="F32" s="33"/>
      <c r="G32" s="33"/>
      <c r="H32" s="33"/>
      <c r="I32" s="33"/>
      <c r="J32" s="19"/>
      <c r="K32" s="19"/>
      <c r="L32" s="19" t="s">
        <v>27</v>
      </c>
      <c r="M32" s="19">
        <v>75</v>
      </c>
      <c r="N32" s="19"/>
      <c r="O32" s="18">
        <f t="shared" ref="O32:O36" si="1">SUM(J32:N32)</f>
        <v>75</v>
      </c>
    </row>
    <row r="33" spans="1:19" x14ac:dyDescent="0.2">
      <c r="A33" s="18"/>
      <c r="B33" s="33" t="s">
        <v>34</v>
      </c>
      <c r="C33" s="33"/>
      <c r="D33" s="33"/>
      <c r="E33" s="33"/>
      <c r="F33" s="33"/>
      <c r="G33" s="33"/>
      <c r="H33" s="33"/>
      <c r="I33" s="33"/>
      <c r="J33" s="19"/>
      <c r="K33" s="19"/>
      <c r="L33" s="19"/>
      <c r="M33" s="19" t="s">
        <v>27</v>
      </c>
      <c r="N33" s="19">
        <v>80</v>
      </c>
      <c r="O33" s="18">
        <f t="shared" si="1"/>
        <v>80</v>
      </c>
    </row>
    <row r="34" spans="1:19" x14ac:dyDescent="0.2">
      <c r="A34" s="18"/>
      <c r="B34" s="33" t="s">
        <v>35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>
        <v>70</v>
      </c>
      <c r="N34" s="19"/>
      <c r="O34" s="18">
        <f t="shared" si="1"/>
        <v>70</v>
      </c>
    </row>
    <row r="35" spans="1:19" x14ac:dyDescent="0.2">
      <c r="A35" s="18"/>
      <c r="B35" s="33" t="s">
        <v>36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/>
      <c r="N35" s="19">
        <v>80</v>
      </c>
      <c r="O35" s="18">
        <f t="shared" si="1"/>
        <v>80</v>
      </c>
    </row>
    <row r="36" spans="1:19" x14ac:dyDescent="0.2">
      <c r="A36" s="18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80</v>
      </c>
      <c r="O36" s="18">
        <f t="shared" si="1"/>
        <v>80</v>
      </c>
    </row>
    <row r="37" spans="1:19" x14ac:dyDescent="0.2">
      <c r="A37" s="18"/>
      <c r="B37" s="37"/>
      <c r="C37" s="37"/>
      <c r="D37" s="37"/>
      <c r="E37" s="37"/>
      <c r="F37" s="37"/>
      <c r="G37" s="37"/>
      <c r="H37" s="37"/>
      <c r="I37" s="37"/>
      <c r="J37" s="20"/>
      <c r="K37" s="20"/>
      <c r="L37" s="20"/>
      <c r="M37" s="20"/>
      <c r="N37" s="20"/>
      <c r="O37" s="18" t="s">
        <v>27</v>
      </c>
    </row>
    <row r="38" spans="1:19" ht="19" x14ac:dyDescent="0.25">
      <c r="A38" s="16">
        <v>3</v>
      </c>
      <c r="B38" s="38" t="s">
        <v>38</v>
      </c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7">
        <f>(SUM(O39:O42)/3)*0.25</f>
        <v>19.5</v>
      </c>
    </row>
    <row r="39" spans="1:19" x14ac:dyDescent="0.2">
      <c r="A39" s="18"/>
      <c r="B39" s="33" t="s">
        <v>39</v>
      </c>
      <c r="C39" s="33"/>
      <c r="D39" s="33"/>
      <c r="E39" s="33"/>
      <c r="F39" s="33"/>
      <c r="G39" s="33"/>
      <c r="H39" s="33"/>
      <c r="I39" s="33"/>
      <c r="J39" s="19"/>
      <c r="K39" s="19"/>
      <c r="L39" s="19"/>
      <c r="M39" s="19">
        <v>78</v>
      </c>
      <c r="N39" s="19"/>
      <c r="O39" s="18">
        <f t="shared" ref="O39:O41" si="2">SUM(J39:N39)</f>
        <v>78</v>
      </c>
    </row>
    <row r="40" spans="1:19" x14ac:dyDescent="0.2">
      <c r="A40" s="18"/>
      <c r="B40" s="33" t="s">
        <v>40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>
        <v>78</v>
      </c>
      <c r="N40" s="19"/>
      <c r="O40" s="18">
        <f t="shared" si="2"/>
        <v>78</v>
      </c>
    </row>
    <row r="41" spans="1:19" x14ac:dyDescent="0.2">
      <c r="A41" s="18"/>
      <c r="B41" s="33" t="s">
        <v>41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>
        <v>78</v>
      </c>
      <c r="N41" s="19" t="s">
        <v>27</v>
      </c>
      <c r="O41" s="18">
        <f t="shared" si="2"/>
        <v>78</v>
      </c>
    </row>
    <row r="42" spans="1:19" x14ac:dyDescent="0.2">
      <c r="A42" s="18"/>
      <c r="B42" s="39"/>
      <c r="C42" s="39"/>
      <c r="D42" s="39"/>
      <c r="E42" s="39"/>
      <c r="F42" s="39"/>
      <c r="G42" s="39"/>
      <c r="H42" s="39"/>
      <c r="I42" s="39"/>
      <c r="J42" s="20"/>
      <c r="K42" s="20"/>
      <c r="L42" s="20"/>
      <c r="M42" s="20"/>
      <c r="N42" s="20"/>
      <c r="O42" s="18" t="s">
        <v>27</v>
      </c>
    </row>
    <row r="43" spans="1:19" ht="19" x14ac:dyDescent="0.25">
      <c r="A43" s="16">
        <v>4</v>
      </c>
      <c r="B43" s="38" t="s">
        <v>42</v>
      </c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7">
        <f>(SUM(O44:O48)/5)*0.4</f>
        <v>25.040000000000003</v>
      </c>
      <c r="S43" t="s">
        <v>27</v>
      </c>
    </row>
    <row r="44" spans="1:19" x14ac:dyDescent="0.2">
      <c r="A44" s="18"/>
      <c r="B44" s="33" t="s">
        <v>43</v>
      </c>
      <c r="C44" s="33"/>
      <c r="D44" s="33"/>
      <c r="E44" s="33"/>
      <c r="F44" s="33"/>
      <c r="G44" s="33"/>
      <c r="H44" s="33"/>
      <c r="I44" s="33"/>
      <c r="J44" s="19"/>
      <c r="K44" s="19"/>
      <c r="L44" s="19"/>
      <c r="M44" s="19" t="s">
        <v>27</v>
      </c>
      <c r="N44" s="19">
        <v>80</v>
      </c>
      <c r="O44" s="18">
        <f t="shared" ref="O44:O48" si="3">SUM(J44:N44)</f>
        <v>80</v>
      </c>
    </row>
    <row r="45" spans="1:19" x14ac:dyDescent="0.2">
      <c r="A45" s="18"/>
      <c r="B45" s="33" t="s">
        <v>44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>
        <v>75</v>
      </c>
      <c r="N45" s="19"/>
      <c r="O45" s="18">
        <f t="shared" si="3"/>
        <v>75</v>
      </c>
    </row>
    <row r="46" spans="1:19" x14ac:dyDescent="0.2">
      <c r="A46" s="18"/>
      <c r="B46" s="33" t="s">
        <v>45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/>
      <c r="N46" s="19">
        <v>80</v>
      </c>
      <c r="O46" s="18">
        <f t="shared" si="3"/>
        <v>80</v>
      </c>
    </row>
    <row r="47" spans="1:19" x14ac:dyDescent="0.2">
      <c r="A47" s="18"/>
      <c r="B47" s="33" t="s">
        <v>46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>
        <v>78</v>
      </c>
      <c r="N47" s="19"/>
      <c r="O47" s="18">
        <f t="shared" si="3"/>
        <v>78</v>
      </c>
    </row>
    <row r="48" spans="1:19" x14ac:dyDescent="0.2">
      <c r="A48" s="18"/>
      <c r="B48" s="33" t="s">
        <v>47</v>
      </c>
      <c r="C48" s="33"/>
      <c r="D48" s="33"/>
      <c r="E48" s="33"/>
      <c r="F48" s="33"/>
      <c r="G48" s="33"/>
      <c r="H48" s="33"/>
      <c r="I48" s="33"/>
      <c r="J48" s="19"/>
      <c r="K48" s="19"/>
      <c r="L48" s="19" t="s">
        <v>27</v>
      </c>
      <c r="M48" s="19"/>
      <c r="N48" s="27"/>
      <c r="O48" s="18">
        <f t="shared" si="3"/>
        <v>0</v>
      </c>
      <c r="P48" s="25"/>
    </row>
    <row r="49" spans="1:15" ht="19" x14ac:dyDescent="0.25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>
        <f>O24+O31+O38+O43</f>
        <v>71.69</v>
      </c>
    </row>
    <row r="51" spans="1:15" x14ac:dyDescent="0.2">
      <c r="D51" s="35" t="s">
        <v>146</v>
      </c>
      <c r="E51" s="35"/>
      <c r="F51" s="35"/>
      <c r="G51" s="35"/>
      <c r="H51" s="35"/>
      <c r="I51" s="35"/>
      <c r="J51" s="35"/>
      <c r="K51" s="35"/>
      <c r="L51" s="35"/>
    </row>
    <row r="52" spans="1:15" ht="1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</row>
    <row r="53" spans="1:15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5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5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5" x14ac:dyDescent="0.2">
      <c r="D56" s="36" t="s">
        <v>49</v>
      </c>
      <c r="E56" s="36"/>
      <c r="F56" s="36"/>
      <c r="G56" s="36"/>
      <c r="H56" s="36"/>
      <c r="I56" s="36"/>
      <c r="J56" s="36"/>
      <c r="K56" s="36"/>
      <c r="L56" s="36"/>
    </row>
  </sheetData>
  <mergeCells count="48">
    <mergeCell ref="A18:O18"/>
    <mergeCell ref="D2:L2"/>
    <mergeCell ref="D6:L6"/>
    <mergeCell ref="A7:O7"/>
    <mergeCell ref="A8:O8"/>
    <mergeCell ref="A9:C9"/>
    <mergeCell ref="A10:C10"/>
    <mergeCell ref="F12:H12"/>
    <mergeCell ref="I12:J12"/>
    <mergeCell ref="A11:C11"/>
    <mergeCell ref="F15:H15"/>
    <mergeCell ref="A16:C16"/>
    <mergeCell ref="A17:C17"/>
    <mergeCell ref="A19:E19"/>
    <mergeCell ref="A20:E20"/>
    <mergeCell ref="A21:O21"/>
    <mergeCell ref="A22:I23"/>
    <mergeCell ref="J22:N22"/>
    <mergeCell ref="O22:O23"/>
    <mergeCell ref="B35:I35"/>
    <mergeCell ref="B24:I24"/>
    <mergeCell ref="B25:I25"/>
    <mergeCell ref="B26:I26"/>
    <mergeCell ref="B27:I27"/>
    <mergeCell ref="B28:I28"/>
    <mergeCell ref="B29:I29"/>
    <mergeCell ref="A30:I30"/>
    <mergeCell ref="B31:I31"/>
    <mergeCell ref="B32:I32"/>
    <mergeCell ref="B33:I33"/>
    <mergeCell ref="B34:I34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8:I48"/>
    <mergeCell ref="A49:N49"/>
    <mergeCell ref="D51:L51"/>
    <mergeCell ref="D52:L55"/>
    <mergeCell ref="D56:L5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72F0-19F6-496A-94F6-9A974B0E7FDC}">
  <sheetPr>
    <tabColor theme="0"/>
    <pageSetUpPr fitToPage="1"/>
  </sheetPr>
  <dimension ref="A2:S56"/>
  <sheetViews>
    <sheetView topLeftCell="A19" zoomScale="90" zoomScaleNormal="90" workbookViewId="0">
      <selection activeCell="N48" sqref="N48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28" t="s">
        <v>102</v>
      </c>
      <c r="G9" s="28"/>
      <c r="H9" s="32"/>
      <c r="I9" s="30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5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8" t="s">
        <v>103</v>
      </c>
      <c r="G11" s="8"/>
      <c r="H11" s="8"/>
      <c r="I11" s="8" t="s">
        <v>61</v>
      </c>
      <c r="J11" s="8"/>
      <c r="K11" s="8"/>
      <c r="L11" s="8"/>
      <c r="M11" s="8"/>
      <c r="N11" s="8"/>
      <c r="O11" s="9"/>
    </row>
    <row r="12" spans="1:15" ht="17" customHeight="1" x14ac:dyDescent="0.2">
      <c r="A12" s="10"/>
      <c r="B12" s="6"/>
      <c r="C12" s="6"/>
      <c r="D12" s="7" t="s">
        <v>2</v>
      </c>
      <c r="E12" s="6">
        <v>2</v>
      </c>
      <c r="F12" s="53" t="s">
        <v>104</v>
      </c>
      <c r="G12" s="53"/>
      <c r="H12" s="22"/>
      <c r="I12" s="53" t="s">
        <v>61</v>
      </c>
      <c r="J12" s="53"/>
      <c r="K12" s="53"/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8" t="s">
        <v>105</v>
      </c>
      <c r="G13" s="8"/>
      <c r="H13" s="8"/>
      <c r="I13" s="53" t="s">
        <v>61</v>
      </c>
      <c r="J13" s="53"/>
      <c r="K13" s="53"/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8" t="s">
        <v>106</v>
      </c>
      <c r="G14" s="8"/>
      <c r="H14" s="8"/>
      <c r="I14" s="8" t="s">
        <v>56</v>
      </c>
      <c r="J14" s="8"/>
      <c r="K14" s="8"/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>
        <v>5</v>
      </c>
      <c r="F15" s="8" t="s">
        <v>107</v>
      </c>
      <c r="G15" s="8"/>
      <c r="H15" s="8"/>
      <c r="I15" s="8" t="s">
        <v>56</v>
      </c>
      <c r="J15" s="8"/>
      <c r="K15" s="8"/>
      <c r="L15" s="8"/>
      <c r="M15" s="8"/>
      <c r="N15" s="8"/>
      <c r="O15" s="9"/>
    </row>
    <row r="16" spans="1:15" x14ac:dyDescent="0.2">
      <c r="A16" s="51" t="s">
        <v>7</v>
      </c>
      <c r="B16" s="52"/>
      <c r="C16" s="52"/>
      <c r="D16" s="7" t="s">
        <v>2</v>
      </c>
      <c r="E16" s="8"/>
      <c r="F16" s="8" t="s">
        <v>108</v>
      </c>
      <c r="G16" s="8"/>
      <c r="H16" s="8"/>
      <c r="I16" s="8"/>
      <c r="J16" s="8"/>
      <c r="K16" s="8"/>
      <c r="L16" s="8"/>
      <c r="M16" s="8"/>
      <c r="N16" s="8"/>
      <c r="O16" s="9"/>
    </row>
    <row r="17" spans="1:15" ht="16" thickBot="1" x14ac:dyDescent="0.25">
      <c r="A17" s="54" t="s">
        <v>9</v>
      </c>
      <c r="B17" s="55"/>
      <c r="C17" s="55"/>
      <c r="D17" s="11" t="s">
        <v>2</v>
      </c>
      <c r="E17" s="12"/>
      <c r="F17" s="12" t="s">
        <v>101</v>
      </c>
      <c r="G17" s="12"/>
      <c r="H17" s="12"/>
      <c r="I17" s="12"/>
      <c r="J17" s="12"/>
      <c r="K17" s="12"/>
      <c r="L17" s="12"/>
      <c r="M17" s="12"/>
      <c r="N17" s="12"/>
      <c r="O17" s="13"/>
    </row>
    <row r="18" spans="1:15" ht="16" thickTop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40" t="s">
        <v>11</v>
      </c>
      <c r="B19" s="40"/>
      <c r="C19" s="40"/>
      <c r="D19" s="40"/>
      <c r="E19" s="40"/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</row>
    <row r="20" spans="1:15" ht="32" x14ac:dyDescent="0.2">
      <c r="A20" s="40" t="s">
        <v>17</v>
      </c>
      <c r="B20" s="40"/>
      <c r="C20" s="40"/>
      <c r="D20" s="40"/>
      <c r="E20" s="40"/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</row>
    <row r="21" spans="1:1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42"/>
      <c r="J22" s="43" t="s">
        <v>11</v>
      </c>
      <c r="K22" s="43"/>
      <c r="L22" s="43"/>
      <c r="M22" s="43"/>
      <c r="N22" s="43"/>
      <c r="O22" s="40" t="s">
        <v>24</v>
      </c>
    </row>
    <row r="23" spans="1:15" ht="32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40"/>
    </row>
    <row r="24" spans="1:15" ht="19" x14ac:dyDescent="0.25">
      <c r="A24" s="16">
        <v>1</v>
      </c>
      <c r="B24" s="38" t="s">
        <v>25</v>
      </c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  <c r="N24" s="16"/>
      <c r="O24" s="17">
        <f>(SUM(O25:O29)/5)*0.1</f>
        <v>8</v>
      </c>
    </row>
    <row r="25" spans="1:15" x14ac:dyDescent="0.2">
      <c r="A25" s="18"/>
      <c r="B25" s="33" t="s">
        <v>26</v>
      </c>
      <c r="C25" s="33"/>
      <c r="D25" s="33"/>
      <c r="E25" s="33"/>
      <c r="F25" s="33"/>
      <c r="G25" s="33"/>
      <c r="H25" s="33"/>
      <c r="I25" s="33"/>
      <c r="J25" s="19"/>
      <c r="K25" s="19"/>
      <c r="L25" s="19" t="s">
        <v>27</v>
      </c>
      <c r="M25" s="19" t="s">
        <v>27</v>
      </c>
      <c r="N25" s="19">
        <v>80</v>
      </c>
      <c r="O25" s="18">
        <f>SUM(J25:N25)</f>
        <v>80</v>
      </c>
    </row>
    <row r="26" spans="1:15" x14ac:dyDescent="0.2">
      <c r="A26" s="18"/>
      <c r="B26" s="33" t="s">
        <v>28</v>
      </c>
      <c r="C26" s="33"/>
      <c r="D26" s="33"/>
      <c r="E26" s="33"/>
      <c r="F26" s="33"/>
      <c r="G26" s="33"/>
      <c r="H26" s="33"/>
      <c r="I26" s="33"/>
      <c r="J26" s="19"/>
      <c r="K26" s="19"/>
      <c r="L26" s="19"/>
      <c r="M26" s="19" t="s">
        <v>27</v>
      </c>
      <c r="N26" s="19">
        <v>80</v>
      </c>
      <c r="O26" s="18">
        <f t="shared" ref="O26:O29" si="0">SUM(J26:N26)</f>
        <v>80</v>
      </c>
    </row>
    <row r="27" spans="1:15" x14ac:dyDescent="0.2">
      <c r="A27" s="18"/>
      <c r="B27" s="33" t="s">
        <v>29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/>
      <c r="N27" s="19">
        <v>80</v>
      </c>
      <c r="O27" s="18">
        <f t="shared" si="0"/>
        <v>80</v>
      </c>
    </row>
    <row r="28" spans="1:15" x14ac:dyDescent="0.2">
      <c r="A28" s="18"/>
      <c r="B28" s="33" t="s">
        <v>30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 t="s">
        <v>27</v>
      </c>
      <c r="N28" s="19">
        <v>80</v>
      </c>
      <c r="O28" s="18">
        <f t="shared" si="0"/>
        <v>80</v>
      </c>
    </row>
    <row r="29" spans="1:15" x14ac:dyDescent="0.2">
      <c r="A29" s="18"/>
      <c r="B29" s="33" t="s">
        <v>31</v>
      </c>
      <c r="C29" s="33"/>
      <c r="D29" s="33"/>
      <c r="E29" s="33"/>
      <c r="F29" s="33"/>
      <c r="G29" s="33"/>
      <c r="H29" s="33"/>
      <c r="I29" s="33"/>
      <c r="J29" s="19"/>
      <c r="K29" s="19"/>
      <c r="L29" s="19" t="s">
        <v>27</v>
      </c>
      <c r="M29" s="19"/>
      <c r="N29" s="19">
        <v>80</v>
      </c>
      <c r="O29" s="18">
        <f t="shared" si="0"/>
        <v>80</v>
      </c>
    </row>
    <row r="30" spans="1: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20"/>
      <c r="K30" s="20"/>
      <c r="L30" s="20"/>
      <c r="M30" s="20"/>
      <c r="N30" s="20"/>
      <c r="O30" s="18" t="s">
        <v>27</v>
      </c>
    </row>
    <row r="31" spans="1:15" ht="19" x14ac:dyDescent="0.25">
      <c r="A31" s="16">
        <v>2</v>
      </c>
      <c r="B31" s="38" t="s">
        <v>32</v>
      </c>
      <c r="C31" s="38"/>
      <c r="D31" s="38"/>
      <c r="E31" s="38"/>
      <c r="F31" s="38"/>
      <c r="G31" s="38"/>
      <c r="H31" s="38"/>
      <c r="I31" s="38"/>
      <c r="J31" s="16"/>
      <c r="K31" s="16"/>
      <c r="L31" s="16"/>
      <c r="M31" s="16"/>
      <c r="N31" s="16"/>
      <c r="O31" s="17">
        <f>(SUM(O32:O37)/5)*0.25</f>
        <v>19.149999999999999</v>
      </c>
    </row>
    <row r="32" spans="1:15" x14ac:dyDescent="0.2">
      <c r="A32" s="18"/>
      <c r="B32" s="33" t="s">
        <v>33</v>
      </c>
      <c r="C32" s="33"/>
      <c r="D32" s="33"/>
      <c r="E32" s="33"/>
      <c r="F32" s="33"/>
      <c r="G32" s="33"/>
      <c r="H32" s="33"/>
      <c r="I32" s="33"/>
      <c r="J32" s="19"/>
      <c r="K32" s="19"/>
      <c r="L32" s="19" t="s">
        <v>27</v>
      </c>
      <c r="M32" s="19">
        <v>78</v>
      </c>
      <c r="N32" s="19"/>
      <c r="O32" s="18">
        <f t="shared" ref="O32:O36" si="1">SUM(J32:N32)</f>
        <v>78</v>
      </c>
    </row>
    <row r="33" spans="1:19" x14ac:dyDescent="0.2">
      <c r="A33" s="18"/>
      <c r="B33" s="33" t="s">
        <v>34</v>
      </c>
      <c r="C33" s="33"/>
      <c r="D33" s="33"/>
      <c r="E33" s="33"/>
      <c r="F33" s="33"/>
      <c r="G33" s="33"/>
      <c r="H33" s="33"/>
      <c r="I33" s="33"/>
      <c r="J33" s="19"/>
      <c r="K33" s="19"/>
      <c r="L33" s="19"/>
      <c r="M33" s="19">
        <v>75</v>
      </c>
      <c r="N33" s="19"/>
      <c r="O33" s="18">
        <f t="shared" si="1"/>
        <v>75</v>
      </c>
    </row>
    <row r="34" spans="1:19" x14ac:dyDescent="0.2">
      <c r="A34" s="18"/>
      <c r="B34" s="33" t="s">
        <v>35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>
        <v>70</v>
      </c>
      <c r="N34" s="19"/>
      <c r="O34" s="18">
        <f t="shared" si="1"/>
        <v>70</v>
      </c>
    </row>
    <row r="35" spans="1:19" x14ac:dyDescent="0.2">
      <c r="A35" s="18"/>
      <c r="B35" s="33" t="s">
        <v>36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/>
      <c r="N35" s="19">
        <v>80</v>
      </c>
      <c r="O35" s="18">
        <f t="shared" si="1"/>
        <v>80</v>
      </c>
    </row>
    <row r="36" spans="1:19" x14ac:dyDescent="0.2">
      <c r="A36" s="18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80</v>
      </c>
      <c r="O36" s="18">
        <f t="shared" si="1"/>
        <v>80</v>
      </c>
    </row>
    <row r="37" spans="1:19" x14ac:dyDescent="0.2">
      <c r="A37" s="18"/>
      <c r="B37" s="37"/>
      <c r="C37" s="37"/>
      <c r="D37" s="37"/>
      <c r="E37" s="37"/>
      <c r="F37" s="37"/>
      <c r="G37" s="37"/>
      <c r="H37" s="37"/>
      <c r="I37" s="37"/>
      <c r="J37" s="20"/>
      <c r="K37" s="20"/>
      <c r="L37" s="20"/>
      <c r="M37" s="20"/>
      <c r="N37" s="20"/>
      <c r="O37" s="18" t="s">
        <v>27</v>
      </c>
    </row>
    <row r="38" spans="1:19" ht="19" x14ac:dyDescent="0.25">
      <c r="A38" s="16">
        <v>3</v>
      </c>
      <c r="B38" s="38" t="s">
        <v>38</v>
      </c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7">
        <f>(SUM(O39:O42)/3)*0.25</f>
        <v>18.75</v>
      </c>
    </row>
    <row r="39" spans="1:19" x14ac:dyDescent="0.2">
      <c r="A39" s="18"/>
      <c r="B39" s="33" t="s">
        <v>39</v>
      </c>
      <c r="C39" s="33"/>
      <c r="D39" s="33"/>
      <c r="E39" s="33"/>
      <c r="F39" s="33"/>
      <c r="G39" s="33"/>
      <c r="H39" s="33"/>
      <c r="I39" s="33"/>
      <c r="J39" s="19"/>
      <c r="K39" s="19"/>
      <c r="L39" s="19"/>
      <c r="M39" s="19">
        <v>75</v>
      </c>
      <c r="N39" s="19"/>
      <c r="O39" s="18">
        <f t="shared" ref="O39:O41" si="2">SUM(J39:N39)</f>
        <v>75</v>
      </c>
    </row>
    <row r="40" spans="1:19" x14ac:dyDescent="0.2">
      <c r="A40" s="18"/>
      <c r="B40" s="33" t="s">
        <v>40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>
        <v>75</v>
      </c>
      <c r="N40" s="19"/>
      <c r="O40" s="18">
        <f t="shared" si="2"/>
        <v>75</v>
      </c>
    </row>
    <row r="41" spans="1:19" x14ac:dyDescent="0.2">
      <c r="A41" s="18"/>
      <c r="B41" s="33" t="s">
        <v>41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>
        <v>75</v>
      </c>
      <c r="N41" s="19" t="s">
        <v>27</v>
      </c>
      <c r="O41" s="18">
        <f t="shared" si="2"/>
        <v>75</v>
      </c>
    </row>
    <row r="42" spans="1:19" x14ac:dyDescent="0.2">
      <c r="A42" s="18"/>
      <c r="B42" s="39"/>
      <c r="C42" s="39"/>
      <c r="D42" s="39"/>
      <c r="E42" s="39"/>
      <c r="F42" s="39"/>
      <c r="G42" s="39"/>
      <c r="H42" s="39"/>
      <c r="I42" s="39"/>
      <c r="J42" s="20"/>
      <c r="K42" s="20"/>
      <c r="L42" s="20"/>
      <c r="M42" s="20"/>
      <c r="N42" s="20"/>
      <c r="O42" s="18" t="s">
        <v>27</v>
      </c>
    </row>
    <row r="43" spans="1:19" ht="19" x14ac:dyDescent="0.25">
      <c r="A43" s="16">
        <v>4</v>
      </c>
      <c r="B43" s="38" t="s">
        <v>42</v>
      </c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7">
        <f>(SUM(O44:O48)/5)*0.4</f>
        <v>24.400000000000002</v>
      </c>
      <c r="S43" t="s">
        <v>27</v>
      </c>
    </row>
    <row r="44" spans="1:19" x14ac:dyDescent="0.2">
      <c r="A44" s="18"/>
      <c r="B44" s="33" t="s">
        <v>43</v>
      </c>
      <c r="C44" s="33"/>
      <c r="D44" s="33"/>
      <c r="E44" s="33"/>
      <c r="F44" s="33"/>
      <c r="G44" s="33"/>
      <c r="H44" s="33"/>
      <c r="I44" s="33"/>
      <c r="J44" s="19"/>
      <c r="K44" s="19"/>
      <c r="L44" s="19"/>
      <c r="M44" s="19" t="s">
        <v>27</v>
      </c>
      <c r="N44" s="19">
        <v>80</v>
      </c>
      <c r="O44" s="18">
        <f t="shared" ref="O44:O48" si="3">SUM(J44:N44)</f>
        <v>80</v>
      </c>
    </row>
    <row r="45" spans="1:19" x14ac:dyDescent="0.2">
      <c r="A45" s="18"/>
      <c r="B45" s="33" t="s">
        <v>44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>
        <v>75</v>
      </c>
      <c r="N45" s="19"/>
      <c r="O45" s="18">
        <f t="shared" si="3"/>
        <v>75</v>
      </c>
    </row>
    <row r="46" spans="1:19" x14ac:dyDescent="0.2">
      <c r="A46" s="18"/>
      <c r="B46" s="33" t="s">
        <v>45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>
        <v>75</v>
      </c>
      <c r="N46" s="19" t="s">
        <v>27</v>
      </c>
      <c r="O46" s="18">
        <f t="shared" si="3"/>
        <v>75</v>
      </c>
    </row>
    <row r="47" spans="1:19" x14ac:dyDescent="0.2">
      <c r="A47" s="18"/>
      <c r="B47" s="33" t="s">
        <v>46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>
        <v>75</v>
      </c>
      <c r="N47" s="19"/>
      <c r="O47" s="18">
        <f t="shared" si="3"/>
        <v>75</v>
      </c>
    </row>
    <row r="48" spans="1:19" x14ac:dyDescent="0.2">
      <c r="A48" s="18"/>
      <c r="B48" s="33" t="s">
        <v>47</v>
      </c>
      <c r="C48" s="33"/>
      <c r="D48" s="33"/>
      <c r="E48" s="33"/>
      <c r="F48" s="33"/>
      <c r="G48" s="33"/>
      <c r="H48" s="33"/>
      <c r="I48" s="33"/>
      <c r="J48" s="19"/>
      <c r="K48" s="19"/>
      <c r="L48" s="19" t="s">
        <v>27</v>
      </c>
      <c r="M48" s="19"/>
      <c r="N48" s="27"/>
      <c r="O48" s="18">
        <f t="shared" si="3"/>
        <v>0</v>
      </c>
      <c r="P48" s="25"/>
    </row>
    <row r="49" spans="1:15" ht="19" x14ac:dyDescent="0.25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>
        <f>O24+O31+O38+O43</f>
        <v>70.3</v>
      </c>
    </row>
    <row r="51" spans="1:15" x14ac:dyDescent="0.2">
      <c r="D51" s="35" t="s">
        <v>146</v>
      </c>
      <c r="E51" s="35"/>
      <c r="F51" s="35"/>
      <c r="G51" s="35"/>
      <c r="H51" s="35"/>
      <c r="I51" s="35"/>
      <c r="J51" s="35"/>
      <c r="K51" s="35"/>
      <c r="L51" s="35"/>
    </row>
    <row r="52" spans="1:15" ht="1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</row>
    <row r="53" spans="1:15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5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5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5" x14ac:dyDescent="0.2">
      <c r="D56" s="36" t="s">
        <v>49</v>
      </c>
      <c r="E56" s="36"/>
      <c r="F56" s="36"/>
      <c r="G56" s="36"/>
      <c r="H56" s="36"/>
      <c r="I56" s="36"/>
      <c r="J56" s="36"/>
      <c r="K56" s="36"/>
      <c r="L56" s="36"/>
    </row>
  </sheetData>
  <mergeCells count="48">
    <mergeCell ref="A18:O18"/>
    <mergeCell ref="D2:L2"/>
    <mergeCell ref="D6:L6"/>
    <mergeCell ref="A7:O7"/>
    <mergeCell ref="A8:O8"/>
    <mergeCell ref="A9:C9"/>
    <mergeCell ref="A10:C10"/>
    <mergeCell ref="F12:G12"/>
    <mergeCell ref="I12:K12"/>
    <mergeCell ref="I13:K13"/>
    <mergeCell ref="A11:C11"/>
    <mergeCell ref="A16:C16"/>
    <mergeCell ref="A17:C17"/>
    <mergeCell ref="A19:E19"/>
    <mergeCell ref="A20:E20"/>
    <mergeCell ref="A21:O21"/>
    <mergeCell ref="A22:I23"/>
    <mergeCell ref="J22:N22"/>
    <mergeCell ref="O22:O23"/>
    <mergeCell ref="B35:I35"/>
    <mergeCell ref="B24:I24"/>
    <mergeCell ref="B25:I25"/>
    <mergeCell ref="B26:I26"/>
    <mergeCell ref="B27:I27"/>
    <mergeCell ref="B28:I28"/>
    <mergeCell ref="B29:I29"/>
    <mergeCell ref="A30:I30"/>
    <mergeCell ref="B31:I31"/>
    <mergeCell ref="B32:I32"/>
    <mergeCell ref="B33:I33"/>
    <mergeCell ref="B34:I34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8:I48"/>
    <mergeCell ref="A49:N49"/>
    <mergeCell ref="D51:L51"/>
    <mergeCell ref="D52:L55"/>
    <mergeCell ref="D56:L5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DAC1-7790-4830-B966-626E3019FD74}">
  <sheetPr>
    <tabColor theme="0"/>
    <pageSetUpPr fitToPage="1"/>
  </sheetPr>
  <dimension ref="A2:S56"/>
  <sheetViews>
    <sheetView topLeftCell="A21" zoomScale="90" zoomScaleNormal="90" workbookViewId="0">
      <selection activeCell="I9" sqref="I9"/>
    </sheetView>
  </sheetViews>
  <sheetFormatPr baseColWidth="10" defaultColWidth="8.83203125" defaultRowHeight="15" x14ac:dyDescent="0.2"/>
  <cols>
    <col min="1" max="1" width="2.5" customWidth="1"/>
    <col min="3" max="3" width="10.83203125" customWidth="1"/>
    <col min="4" max="5" width="3" customWidth="1"/>
    <col min="6" max="6" width="8" customWidth="1"/>
    <col min="7" max="8" width="9.1640625" customWidth="1"/>
  </cols>
  <sheetData>
    <row r="2" spans="1:15" x14ac:dyDescent="0.2">
      <c r="D2" s="36"/>
      <c r="E2" s="36"/>
      <c r="F2" s="36"/>
      <c r="G2" s="36"/>
      <c r="H2" s="36"/>
      <c r="I2" s="36"/>
      <c r="J2" s="36"/>
      <c r="K2" s="36"/>
      <c r="L2" s="36"/>
    </row>
    <row r="6" spans="1:15" x14ac:dyDescent="0.2">
      <c r="D6" s="35"/>
      <c r="E6" s="35"/>
      <c r="F6" s="35"/>
      <c r="G6" s="35"/>
      <c r="H6" s="35"/>
      <c r="I6" s="35"/>
      <c r="J6" s="35"/>
      <c r="K6" s="35"/>
      <c r="L6" s="35"/>
    </row>
    <row r="7" spans="1:15" ht="24" x14ac:dyDescent="0.3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ht="11" customHeight="1" thickBo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6" thickTop="1" x14ac:dyDescent="0.2">
      <c r="A9" s="49" t="s">
        <v>1</v>
      </c>
      <c r="B9" s="50"/>
      <c r="C9" s="50"/>
      <c r="D9" s="1" t="s">
        <v>2</v>
      </c>
      <c r="E9" s="2"/>
      <c r="F9" s="28" t="s">
        <v>109</v>
      </c>
      <c r="G9" s="28"/>
      <c r="H9" s="28"/>
      <c r="I9" s="30"/>
      <c r="J9" s="2"/>
      <c r="K9" s="2"/>
      <c r="L9" s="2"/>
      <c r="M9" s="2"/>
      <c r="N9" s="2"/>
      <c r="O9" s="5"/>
    </row>
    <row r="10" spans="1:15" ht="15" customHeight="1" x14ac:dyDescent="0.2">
      <c r="A10" s="51" t="s">
        <v>4</v>
      </c>
      <c r="B10" s="52"/>
      <c r="C10" s="52"/>
      <c r="D10" s="7" t="s">
        <v>2</v>
      </c>
      <c r="E10" s="8"/>
      <c r="F10" s="8" t="s">
        <v>5</v>
      </c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">
      <c r="A11" s="51" t="s">
        <v>6</v>
      </c>
      <c r="B11" s="52"/>
      <c r="C11" s="52"/>
      <c r="D11" s="7" t="s">
        <v>2</v>
      </c>
      <c r="E11" s="6">
        <v>1</v>
      </c>
      <c r="F11" s="8" t="s">
        <v>110</v>
      </c>
      <c r="G11" s="8"/>
      <c r="H11" s="8"/>
      <c r="I11" s="8"/>
      <c r="J11" s="8" t="s">
        <v>56</v>
      </c>
      <c r="K11" s="8"/>
      <c r="L11" s="8"/>
      <c r="M11" s="8"/>
      <c r="N11" s="8"/>
      <c r="O11" s="9"/>
    </row>
    <row r="12" spans="1:15" ht="17" customHeight="1" x14ac:dyDescent="0.2">
      <c r="A12" s="10"/>
      <c r="B12" s="6"/>
      <c r="C12" s="6"/>
      <c r="D12" s="7" t="s">
        <v>2</v>
      </c>
      <c r="E12" s="6">
        <v>2</v>
      </c>
      <c r="F12" s="53" t="s">
        <v>111</v>
      </c>
      <c r="G12" s="53"/>
      <c r="H12" s="22"/>
      <c r="I12" s="22"/>
      <c r="J12" s="22" t="s">
        <v>56</v>
      </c>
      <c r="K12" s="8"/>
      <c r="L12" s="8"/>
      <c r="M12" s="8"/>
      <c r="N12" s="8"/>
      <c r="O12" s="9"/>
    </row>
    <row r="13" spans="1:15" x14ac:dyDescent="0.2">
      <c r="A13" s="10"/>
      <c r="B13" s="8"/>
      <c r="C13" s="8"/>
      <c r="D13" s="7"/>
      <c r="E13" s="6">
        <v>3</v>
      </c>
      <c r="F13" s="8" t="s">
        <v>112</v>
      </c>
      <c r="G13" s="8"/>
      <c r="H13" s="8"/>
      <c r="I13" s="8"/>
      <c r="J13" s="8" t="s">
        <v>59</v>
      </c>
      <c r="K13" s="8"/>
      <c r="L13" s="8"/>
      <c r="M13" s="8"/>
      <c r="N13" s="8"/>
      <c r="O13" s="9"/>
    </row>
    <row r="14" spans="1:15" x14ac:dyDescent="0.2">
      <c r="A14" s="10"/>
      <c r="B14" s="6"/>
      <c r="C14" s="6"/>
      <c r="D14" s="7"/>
      <c r="E14" s="6">
        <v>4</v>
      </c>
      <c r="F14" s="8" t="s">
        <v>113</v>
      </c>
      <c r="G14" s="8"/>
      <c r="H14" s="8"/>
      <c r="I14" s="8"/>
      <c r="J14" s="8" t="s">
        <v>59</v>
      </c>
      <c r="K14" s="8"/>
      <c r="L14" s="8"/>
      <c r="M14" s="8"/>
      <c r="N14" s="8"/>
      <c r="O14" s="9"/>
    </row>
    <row r="15" spans="1:15" x14ac:dyDescent="0.2">
      <c r="A15" s="10"/>
      <c r="B15" s="6"/>
      <c r="C15" s="6"/>
      <c r="D15" s="7"/>
      <c r="E15" s="6">
        <v>5</v>
      </c>
      <c r="F15" s="8" t="s">
        <v>114</v>
      </c>
      <c r="G15" s="8"/>
      <c r="H15" s="8"/>
      <c r="I15" s="8"/>
      <c r="J15" s="8" t="s">
        <v>61</v>
      </c>
      <c r="K15" s="8"/>
      <c r="L15" s="8"/>
      <c r="M15" s="8"/>
      <c r="N15" s="8"/>
      <c r="O15" s="9"/>
    </row>
    <row r="16" spans="1:15" x14ac:dyDescent="0.2">
      <c r="A16" s="51" t="s">
        <v>7</v>
      </c>
      <c r="B16" s="52"/>
      <c r="C16" s="52"/>
      <c r="D16" s="7" t="s">
        <v>2</v>
      </c>
      <c r="E16" s="8"/>
      <c r="F16" s="8" t="s">
        <v>115</v>
      </c>
      <c r="G16" s="8"/>
      <c r="H16" s="8"/>
      <c r="I16" s="8"/>
      <c r="J16" s="8"/>
      <c r="K16" s="8"/>
      <c r="L16" s="8"/>
      <c r="M16" s="8"/>
      <c r="N16" s="8"/>
      <c r="O16" s="9"/>
    </row>
    <row r="17" spans="1:15" ht="16" thickBot="1" x14ac:dyDescent="0.25">
      <c r="A17" s="54" t="s">
        <v>9</v>
      </c>
      <c r="B17" s="55"/>
      <c r="C17" s="55"/>
      <c r="D17" s="11" t="s">
        <v>2</v>
      </c>
      <c r="E17" s="12"/>
      <c r="F17" s="12" t="s">
        <v>116</v>
      </c>
      <c r="G17" s="12"/>
      <c r="H17" s="12"/>
      <c r="I17" s="12"/>
      <c r="J17" s="12"/>
      <c r="K17" s="12"/>
      <c r="L17" s="12"/>
      <c r="M17" s="12"/>
      <c r="N17" s="12"/>
      <c r="O17" s="13"/>
    </row>
    <row r="18" spans="1:15" ht="16" thickTop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40" t="s">
        <v>11</v>
      </c>
      <c r="B19" s="40"/>
      <c r="C19" s="40"/>
      <c r="D19" s="40"/>
      <c r="E19" s="40"/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</row>
    <row r="20" spans="1:15" ht="32" x14ac:dyDescent="0.2">
      <c r="A20" s="40" t="s">
        <v>17</v>
      </c>
      <c r="B20" s="40"/>
      <c r="C20" s="40"/>
      <c r="D20" s="40"/>
      <c r="E20" s="40"/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</row>
    <row r="21" spans="1:1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42"/>
      <c r="J22" s="43" t="s">
        <v>11</v>
      </c>
      <c r="K22" s="43"/>
      <c r="L22" s="43"/>
      <c r="M22" s="43"/>
      <c r="N22" s="43"/>
      <c r="O22" s="40" t="s">
        <v>24</v>
      </c>
    </row>
    <row r="23" spans="1:15" ht="32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40"/>
    </row>
    <row r="24" spans="1:15" ht="19" x14ac:dyDescent="0.25">
      <c r="A24" s="16">
        <v>1</v>
      </c>
      <c r="B24" s="38" t="s">
        <v>25</v>
      </c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  <c r="N24" s="16"/>
      <c r="O24" s="17">
        <f>(SUM(O25:O29)/5)*0.1</f>
        <v>8</v>
      </c>
    </row>
    <row r="25" spans="1:15" x14ac:dyDescent="0.2">
      <c r="A25" s="18"/>
      <c r="B25" s="33" t="s">
        <v>26</v>
      </c>
      <c r="C25" s="33"/>
      <c r="D25" s="33"/>
      <c r="E25" s="33"/>
      <c r="F25" s="33"/>
      <c r="G25" s="33"/>
      <c r="H25" s="33"/>
      <c r="I25" s="33"/>
      <c r="J25" s="19"/>
      <c r="K25" s="19"/>
      <c r="L25" s="19" t="s">
        <v>27</v>
      </c>
      <c r="M25" s="19" t="s">
        <v>27</v>
      </c>
      <c r="N25" s="19">
        <v>80</v>
      </c>
      <c r="O25" s="18">
        <f>SUM(J25:N25)</f>
        <v>80</v>
      </c>
    </row>
    <row r="26" spans="1:15" x14ac:dyDescent="0.2">
      <c r="A26" s="18"/>
      <c r="B26" s="33" t="s">
        <v>28</v>
      </c>
      <c r="C26" s="33"/>
      <c r="D26" s="33"/>
      <c r="E26" s="33"/>
      <c r="F26" s="33"/>
      <c r="G26" s="33"/>
      <c r="H26" s="33"/>
      <c r="I26" s="33"/>
      <c r="J26" s="19"/>
      <c r="K26" s="19"/>
      <c r="L26" s="19"/>
      <c r="M26" s="19" t="s">
        <v>27</v>
      </c>
      <c r="N26" s="19">
        <v>80</v>
      </c>
      <c r="O26" s="18">
        <f t="shared" ref="O26:O29" si="0">SUM(J26:N26)</f>
        <v>80</v>
      </c>
    </row>
    <row r="27" spans="1:15" x14ac:dyDescent="0.2">
      <c r="A27" s="18"/>
      <c r="B27" s="33" t="s">
        <v>29</v>
      </c>
      <c r="C27" s="33"/>
      <c r="D27" s="33"/>
      <c r="E27" s="33"/>
      <c r="F27" s="33"/>
      <c r="G27" s="33"/>
      <c r="H27" s="33"/>
      <c r="I27" s="33"/>
      <c r="J27" s="19"/>
      <c r="K27" s="19"/>
      <c r="L27" s="19"/>
      <c r="M27" s="19"/>
      <c r="N27" s="19">
        <v>80</v>
      </c>
      <c r="O27" s="18">
        <f t="shared" si="0"/>
        <v>80</v>
      </c>
    </row>
    <row r="28" spans="1:15" x14ac:dyDescent="0.2">
      <c r="A28" s="18"/>
      <c r="B28" s="33" t="s">
        <v>30</v>
      </c>
      <c r="C28" s="33"/>
      <c r="D28" s="33"/>
      <c r="E28" s="33"/>
      <c r="F28" s="33"/>
      <c r="G28" s="33"/>
      <c r="H28" s="33"/>
      <c r="I28" s="33"/>
      <c r="J28" s="19"/>
      <c r="K28" s="19"/>
      <c r="L28" s="19"/>
      <c r="M28" s="19" t="s">
        <v>27</v>
      </c>
      <c r="N28" s="19">
        <v>80</v>
      </c>
      <c r="O28" s="18">
        <f t="shared" si="0"/>
        <v>80</v>
      </c>
    </row>
    <row r="29" spans="1:15" x14ac:dyDescent="0.2">
      <c r="A29" s="18"/>
      <c r="B29" s="33" t="s">
        <v>31</v>
      </c>
      <c r="C29" s="33"/>
      <c r="D29" s="33"/>
      <c r="E29" s="33"/>
      <c r="F29" s="33"/>
      <c r="G29" s="33"/>
      <c r="H29" s="33"/>
      <c r="I29" s="33"/>
      <c r="J29" s="19"/>
      <c r="K29" s="19"/>
      <c r="L29" s="19" t="s">
        <v>27</v>
      </c>
      <c r="M29" s="19"/>
      <c r="N29" s="19">
        <v>80</v>
      </c>
      <c r="O29" s="18">
        <f t="shared" si="0"/>
        <v>80</v>
      </c>
    </row>
    <row r="30" spans="1: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20"/>
      <c r="K30" s="20"/>
      <c r="L30" s="20"/>
      <c r="M30" s="20"/>
      <c r="N30" s="20"/>
      <c r="O30" s="18" t="s">
        <v>27</v>
      </c>
    </row>
    <row r="31" spans="1:15" ht="19" x14ac:dyDescent="0.25">
      <c r="A31" s="16">
        <v>2</v>
      </c>
      <c r="B31" s="38" t="s">
        <v>32</v>
      </c>
      <c r="C31" s="38"/>
      <c r="D31" s="38"/>
      <c r="E31" s="38"/>
      <c r="F31" s="38"/>
      <c r="G31" s="38"/>
      <c r="H31" s="38"/>
      <c r="I31" s="38"/>
      <c r="J31" s="16"/>
      <c r="K31" s="16"/>
      <c r="L31" s="16"/>
      <c r="M31" s="16"/>
      <c r="N31" s="16"/>
      <c r="O31" s="17">
        <f>(SUM(O32:O37)/5)*0.25</f>
        <v>20</v>
      </c>
    </row>
    <row r="32" spans="1:15" x14ac:dyDescent="0.2">
      <c r="A32" s="18"/>
      <c r="B32" s="33" t="s">
        <v>33</v>
      </c>
      <c r="C32" s="33"/>
      <c r="D32" s="33"/>
      <c r="E32" s="33"/>
      <c r="F32" s="33"/>
      <c r="G32" s="33"/>
      <c r="H32" s="33"/>
      <c r="I32" s="33"/>
      <c r="J32" s="19"/>
      <c r="K32" s="19"/>
      <c r="L32" s="19" t="s">
        <v>27</v>
      </c>
      <c r="M32" s="19" t="s">
        <v>27</v>
      </c>
      <c r="N32" s="19">
        <v>80</v>
      </c>
      <c r="O32" s="18">
        <f t="shared" ref="O32:O36" si="1">SUM(J32:N32)</f>
        <v>80</v>
      </c>
    </row>
    <row r="33" spans="1:19" x14ac:dyDescent="0.2">
      <c r="A33" s="18"/>
      <c r="B33" s="33" t="s">
        <v>34</v>
      </c>
      <c r="C33" s="33"/>
      <c r="D33" s="33"/>
      <c r="E33" s="33"/>
      <c r="F33" s="33"/>
      <c r="G33" s="33"/>
      <c r="H33" s="33"/>
      <c r="I33" s="33"/>
      <c r="J33" s="19"/>
      <c r="K33" s="19"/>
      <c r="L33" s="19"/>
      <c r="M33" s="19" t="s">
        <v>27</v>
      </c>
      <c r="N33" s="19">
        <v>80</v>
      </c>
      <c r="O33" s="18">
        <f t="shared" si="1"/>
        <v>80</v>
      </c>
    </row>
    <row r="34" spans="1:19" x14ac:dyDescent="0.2">
      <c r="A34" s="18"/>
      <c r="B34" s="33" t="s">
        <v>35</v>
      </c>
      <c r="C34" s="33"/>
      <c r="D34" s="33"/>
      <c r="E34" s="33"/>
      <c r="F34" s="33"/>
      <c r="G34" s="33"/>
      <c r="H34" s="33"/>
      <c r="I34" s="33"/>
      <c r="J34" s="19"/>
      <c r="K34" s="19"/>
      <c r="L34" s="19"/>
      <c r="M34" s="19" t="s">
        <v>27</v>
      </c>
      <c r="N34" s="19">
        <v>80</v>
      </c>
      <c r="O34" s="18">
        <f t="shared" si="1"/>
        <v>80</v>
      </c>
    </row>
    <row r="35" spans="1:19" x14ac:dyDescent="0.2">
      <c r="A35" s="18"/>
      <c r="B35" s="33" t="s">
        <v>36</v>
      </c>
      <c r="C35" s="33"/>
      <c r="D35" s="33"/>
      <c r="E35" s="33"/>
      <c r="F35" s="33"/>
      <c r="G35" s="33"/>
      <c r="H35" s="33"/>
      <c r="I35" s="33"/>
      <c r="J35" s="19"/>
      <c r="K35" s="19"/>
      <c r="L35" s="19"/>
      <c r="M35" s="19"/>
      <c r="N35" s="19">
        <v>80</v>
      </c>
      <c r="O35" s="18">
        <f t="shared" si="1"/>
        <v>80</v>
      </c>
    </row>
    <row r="36" spans="1:19" x14ac:dyDescent="0.2">
      <c r="A36" s="18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19"/>
      <c r="L36" s="19"/>
      <c r="M36" s="19"/>
      <c r="N36" s="19">
        <v>80</v>
      </c>
      <c r="O36" s="18">
        <f t="shared" si="1"/>
        <v>80</v>
      </c>
    </row>
    <row r="37" spans="1:19" x14ac:dyDescent="0.2">
      <c r="A37" s="18"/>
      <c r="B37" s="37"/>
      <c r="C37" s="37"/>
      <c r="D37" s="37"/>
      <c r="E37" s="37"/>
      <c r="F37" s="37"/>
      <c r="G37" s="37"/>
      <c r="H37" s="37"/>
      <c r="I37" s="37"/>
      <c r="J37" s="20"/>
      <c r="K37" s="20"/>
      <c r="L37" s="20"/>
      <c r="M37" s="20"/>
      <c r="N37" s="20"/>
      <c r="O37" s="18" t="s">
        <v>27</v>
      </c>
    </row>
    <row r="38" spans="1:19" ht="19" x14ac:dyDescent="0.25">
      <c r="A38" s="16">
        <v>3</v>
      </c>
      <c r="B38" s="38" t="s">
        <v>38</v>
      </c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7">
        <f>(SUM(O39:O42)/3)*0.25</f>
        <v>19.833333333333332</v>
      </c>
    </row>
    <row r="39" spans="1:19" x14ac:dyDescent="0.2">
      <c r="A39" s="18"/>
      <c r="B39" s="33" t="s">
        <v>39</v>
      </c>
      <c r="C39" s="33"/>
      <c r="D39" s="33"/>
      <c r="E39" s="33"/>
      <c r="F39" s="33"/>
      <c r="G39" s="33"/>
      <c r="H39" s="33"/>
      <c r="I39" s="33"/>
      <c r="J39" s="19"/>
      <c r="K39" s="19"/>
      <c r="L39" s="19"/>
      <c r="M39" s="19"/>
      <c r="N39" s="19">
        <v>80</v>
      </c>
      <c r="O39" s="18">
        <f t="shared" ref="O39:O41" si="2">SUM(J39:N39)</f>
        <v>80</v>
      </c>
    </row>
    <row r="40" spans="1:19" x14ac:dyDescent="0.2">
      <c r="A40" s="18"/>
      <c r="B40" s="33" t="s">
        <v>40</v>
      </c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19" t="s">
        <v>27</v>
      </c>
      <c r="N40" s="19">
        <v>80</v>
      </c>
      <c r="O40" s="18">
        <f t="shared" si="2"/>
        <v>80</v>
      </c>
    </row>
    <row r="41" spans="1:19" x14ac:dyDescent="0.2">
      <c r="A41" s="18"/>
      <c r="B41" s="33" t="s">
        <v>41</v>
      </c>
      <c r="C41" s="33"/>
      <c r="D41" s="33"/>
      <c r="E41" s="33"/>
      <c r="F41" s="33"/>
      <c r="G41" s="33"/>
      <c r="H41" s="33"/>
      <c r="I41" s="33"/>
      <c r="J41" s="19"/>
      <c r="K41" s="19"/>
      <c r="L41" s="19"/>
      <c r="M41" s="19">
        <v>78</v>
      </c>
      <c r="N41" s="19" t="s">
        <v>27</v>
      </c>
      <c r="O41" s="18">
        <f t="shared" si="2"/>
        <v>78</v>
      </c>
    </row>
    <row r="42" spans="1:19" x14ac:dyDescent="0.2">
      <c r="A42" s="18"/>
      <c r="B42" s="39"/>
      <c r="C42" s="39"/>
      <c r="D42" s="39"/>
      <c r="E42" s="39"/>
      <c r="F42" s="39"/>
      <c r="G42" s="39"/>
      <c r="H42" s="39"/>
      <c r="I42" s="39"/>
      <c r="J42" s="20"/>
      <c r="K42" s="20"/>
      <c r="L42" s="20"/>
      <c r="M42" s="20"/>
      <c r="N42" s="20"/>
      <c r="O42" s="18" t="s">
        <v>27</v>
      </c>
    </row>
    <row r="43" spans="1:19" ht="19" x14ac:dyDescent="0.25">
      <c r="A43" s="16">
        <v>4</v>
      </c>
      <c r="B43" s="38" t="s">
        <v>42</v>
      </c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7">
        <f>(SUM(O44:O48)/5)*0.4</f>
        <v>25.6</v>
      </c>
      <c r="S43" t="s">
        <v>27</v>
      </c>
    </row>
    <row r="44" spans="1:19" x14ac:dyDescent="0.2">
      <c r="A44" s="18"/>
      <c r="B44" s="33" t="s">
        <v>43</v>
      </c>
      <c r="C44" s="33"/>
      <c r="D44" s="33"/>
      <c r="E44" s="33"/>
      <c r="F44" s="33"/>
      <c r="G44" s="33"/>
      <c r="H44" s="33"/>
      <c r="I44" s="33"/>
      <c r="J44" s="19"/>
      <c r="K44" s="19"/>
      <c r="L44" s="19"/>
      <c r="M44" s="19" t="s">
        <v>27</v>
      </c>
      <c r="N44" s="19">
        <v>80</v>
      </c>
      <c r="O44" s="18">
        <f t="shared" ref="O44:O48" si="3">SUM(J44:N44)</f>
        <v>80</v>
      </c>
    </row>
    <row r="45" spans="1:19" x14ac:dyDescent="0.2">
      <c r="A45" s="18"/>
      <c r="B45" s="33" t="s">
        <v>44</v>
      </c>
      <c r="C45" s="33"/>
      <c r="D45" s="33"/>
      <c r="E45" s="33"/>
      <c r="F45" s="33"/>
      <c r="G45" s="33"/>
      <c r="H45" s="33"/>
      <c r="I45" s="33"/>
      <c r="J45" s="19"/>
      <c r="K45" s="19"/>
      <c r="L45" s="19"/>
      <c r="M45" s="19" t="s">
        <v>27</v>
      </c>
      <c r="N45" s="19">
        <v>80</v>
      </c>
      <c r="O45" s="18">
        <f t="shared" si="3"/>
        <v>80</v>
      </c>
    </row>
    <row r="46" spans="1:19" x14ac:dyDescent="0.2">
      <c r="A46" s="18"/>
      <c r="B46" s="33" t="s">
        <v>45</v>
      </c>
      <c r="C46" s="33"/>
      <c r="D46" s="33"/>
      <c r="E46" s="33"/>
      <c r="F46" s="33"/>
      <c r="G46" s="33"/>
      <c r="H46" s="33"/>
      <c r="I46" s="33"/>
      <c r="J46" s="19"/>
      <c r="K46" s="19"/>
      <c r="L46" s="19"/>
      <c r="M46" s="19"/>
      <c r="N46" s="19">
        <v>80</v>
      </c>
      <c r="O46" s="18">
        <f t="shared" si="3"/>
        <v>80</v>
      </c>
    </row>
    <row r="47" spans="1:19" x14ac:dyDescent="0.2">
      <c r="A47" s="18"/>
      <c r="B47" s="33" t="s">
        <v>46</v>
      </c>
      <c r="C47" s="33"/>
      <c r="D47" s="33"/>
      <c r="E47" s="33"/>
      <c r="F47" s="33"/>
      <c r="G47" s="33"/>
      <c r="H47" s="33"/>
      <c r="I47" s="33"/>
      <c r="J47" s="19"/>
      <c r="K47" s="19"/>
      <c r="L47" s="19"/>
      <c r="M47" s="19" t="s">
        <v>27</v>
      </c>
      <c r="N47" s="19">
        <v>80</v>
      </c>
      <c r="O47" s="18">
        <f t="shared" si="3"/>
        <v>80</v>
      </c>
    </row>
    <row r="48" spans="1:19" x14ac:dyDescent="0.2">
      <c r="A48" s="18"/>
      <c r="B48" s="33" t="s">
        <v>47</v>
      </c>
      <c r="C48" s="33"/>
      <c r="D48" s="33"/>
      <c r="E48" s="33"/>
      <c r="F48" s="33"/>
      <c r="G48" s="33"/>
      <c r="H48" s="33"/>
      <c r="I48" s="33"/>
      <c r="J48" s="19"/>
      <c r="K48" s="19"/>
      <c r="L48" s="19" t="s">
        <v>27</v>
      </c>
      <c r="M48" s="19"/>
      <c r="N48" s="27"/>
      <c r="O48" s="18">
        <f t="shared" si="3"/>
        <v>0</v>
      </c>
      <c r="P48" s="25"/>
    </row>
    <row r="49" spans="1:15" ht="19" x14ac:dyDescent="0.25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>
        <f>O24+O31+O38+O43</f>
        <v>73.433333333333337</v>
      </c>
    </row>
    <row r="51" spans="1:15" x14ac:dyDescent="0.2">
      <c r="D51" s="35" t="s">
        <v>146</v>
      </c>
      <c r="E51" s="35"/>
      <c r="F51" s="35"/>
      <c r="G51" s="35"/>
      <c r="H51" s="35"/>
      <c r="I51" s="35"/>
      <c r="J51" s="35"/>
      <c r="K51" s="35"/>
      <c r="L51" s="35"/>
    </row>
    <row r="52" spans="1:15" ht="1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</row>
    <row r="53" spans="1:15" ht="1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</row>
    <row r="54" spans="1:15" ht="1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</row>
    <row r="55" spans="1:15" ht="1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</row>
    <row r="56" spans="1:15" x14ac:dyDescent="0.2">
      <c r="D56" s="36" t="s">
        <v>49</v>
      </c>
      <c r="E56" s="36"/>
      <c r="F56" s="36"/>
      <c r="G56" s="36"/>
      <c r="H56" s="36"/>
      <c r="I56" s="36"/>
      <c r="J56" s="36"/>
      <c r="K56" s="36"/>
      <c r="L56" s="36"/>
    </row>
  </sheetData>
  <mergeCells count="46">
    <mergeCell ref="A18:O18"/>
    <mergeCell ref="D2:L2"/>
    <mergeCell ref="D6:L6"/>
    <mergeCell ref="A7:O7"/>
    <mergeCell ref="A8:O8"/>
    <mergeCell ref="A9:C9"/>
    <mergeCell ref="A10:C10"/>
    <mergeCell ref="F12:G12"/>
    <mergeCell ref="A11:C11"/>
    <mergeCell ref="A16:C16"/>
    <mergeCell ref="A17:C17"/>
    <mergeCell ref="A19:E19"/>
    <mergeCell ref="A20:E20"/>
    <mergeCell ref="A21:O21"/>
    <mergeCell ref="A22:I23"/>
    <mergeCell ref="J22:N22"/>
    <mergeCell ref="O22:O23"/>
    <mergeCell ref="B35:I35"/>
    <mergeCell ref="B24:I24"/>
    <mergeCell ref="B25:I25"/>
    <mergeCell ref="B26:I26"/>
    <mergeCell ref="B27:I27"/>
    <mergeCell ref="B28:I28"/>
    <mergeCell ref="B29:I29"/>
    <mergeCell ref="A30:I30"/>
    <mergeCell ref="B31:I31"/>
    <mergeCell ref="B32:I32"/>
    <mergeCell ref="B33:I33"/>
    <mergeCell ref="B34:I34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8:I48"/>
    <mergeCell ref="A49:N49"/>
    <mergeCell ref="D51:L51"/>
    <mergeCell ref="D52:L55"/>
    <mergeCell ref="D56:L5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1- Nawa Kitchen</vt:lpstr>
      <vt:lpstr>2- Manda Cake</vt:lpstr>
      <vt:lpstr>3-Krupuk Senggan</vt:lpstr>
      <vt:lpstr>4-Dapoer Felisha</vt:lpstr>
      <vt:lpstr>5-Amoy Cake</vt:lpstr>
      <vt:lpstr>6- ZHOFI</vt:lpstr>
      <vt:lpstr>7- Patera Eco Print</vt:lpstr>
      <vt:lpstr>8- Mama Ivet</vt:lpstr>
      <vt:lpstr>9- Palembang Harum</vt:lpstr>
      <vt:lpstr>10- Rongkes 21</vt:lpstr>
      <vt:lpstr>11- Joglo Art</vt:lpstr>
      <vt:lpstr>12- Kopi 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Sri Rahayu</cp:lastModifiedBy>
  <dcterms:created xsi:type="dcterms:W3CDTF">2023-07-24T08:02:26Z</dcterms:created>
  <dcterms:modified xsi:type="dcterms:W3CDTF">2023-07-28T07:55:35Z</dcterms:modified>
</cp:coreProperties>
</file>